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給付費の状況'!$A$1:$L$35</definedName>
  </definedNames>
  <calcPr calcId="152511"/>
</workbook>
</file>

<file path=xl/calcChain.xml><?xml version="1.0" encoding="utf-8"?>
<calcChain xmlns="http://schemas.openxmlformats.org/spreadsheetml/2006/main">
  <c r="F10" i="4" l="1"/>
  <c r="J5" i="6" l="1"/>
  <c r="F11" i="4" l="1"/>
  <c r="D21" i="4" l="1"/>
  <c r="E21" i="4"/>
  <c r="H21" i="4"/>
  <c r="I21" i="4"/>
  <c r="J21" i="4"/>
  <c r="K21" i="4"/>
  <c r="L21" i="4"/>
  <c r="L23" i="6" l="1"/>
  <c r="K23" i="6"/>
  <c r="J23" i="6"/>
  <c r="D30" i="6"/>
  <c r="I30" i="6" l="1"/>
  <c r="H30" i="6"/>
  <c r="G30" i="6"/>
  <c r="F30" i="6"/>
  <c r="E30" i="6"/>
  <c r="L29" i="6"/>
  <c r="K29" i="6"/>
  <c r="J29" i="6"/>
  <c r="L21" i="6"/>
  <c r="K21" i="6"/>
  <c r="J21" i="6"/>
  <c r="L30" i="6" l="1"/>
  <c r="K30" i="6"/>
  <c r="J30" i="6"/>
  <c r="M10" i="4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F34" i="6"/>
  <c r="N6" i="4" l="1"/>
  <c r="L28" i="4"/>
  <c r="K28" i="4"/>
  <c r="J28" i="4"/>
  <c r="I28" i="4"/>
  <c r="H28" i="4"/>
  <c r="G28" i="4"/>
  <c r="M28" i="4" l="1"/>
  <c r="F19" i="4"/>
  <c r="F20" i="4" l="1"/>
  <c r="E20" i="6" l="1"/>
  <c r="J17" i="6" l="1"/>
  <c r="F20" i="6"/>
  <c r="H14" i="4"/>
  <c r="I14" i="4"/>
  <c r="J14" i="4"/>
  <c r="K14" i="4"/>
  <c r="G14" i="4"/>
  <c r="E14" i="4"/>
  <c r="M33" i="4" l="1"/>
  <c r="K36" i="4" l="1"/>
  <c r="E28" i="4" l="1"/>
  <c r="D28" i="4"/>
  <c r="L36" i="4" l="1"/>
  <c r="I36" i="4"/>
  <c r="J36" i="4"/>
  <c r="H36" i="4"/>
  <c r="M19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4" i="6"/>
  <c r="L33" i="6"/>
  <c r="L32" i="6"/>
  <c r="L31" i="6"/>
  <c r="L28" i="6"/>
  <c r="L27" i="6"/>
  <c r="L26" i="6"/>
  <c r="L25" i="6"/>
  <c r="L24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4" i="6"/>
  <c r="E34" i="6"/>
  <c r="K33" i="6"/>
  <c r="K32" i="6"/>
  <c r="K31" i="6"/>
  <c r="K28" i="6"/>
  <c r="K27" i="6"/>
  <c r="K26" i="6"/>
  <c r="K25" i="6"/>
  <c r="K24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4" i="6"/>
  <c r="D20" i="6"/>
  <c r="D34" i="6"/>
  <c r="J33" i="6"/>
  <c r="J32" i="6"/>
  <c r="J31" i="6"/>
  <c r="J28" i="6"/>
  <c r="J27" i="6"/>
  <c r="J26" i="6"/>
  <c r="J25" i="6"/>
  <c r="J24" i="6"/>
  <c r="J22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J20" i="6"/>
  <c r="L34" i="6"/>
  <c r="K34" i="6"/>
  <c r="G35" i="6"/>
  <c r="F35" i="6"/>
  <c r="J34" i="6"/>
  <c r="H35" i="6"/>
  <c r="D35" i="6"/>
  <c r="E35" i="6"/>
  <c r="I35" i="6"/>
  <c r="L20" i="6"/>
  <c r="N27" i="4"/>
  <c r="F28" i="4"/>
  <c r="N28" i="4" s="1"/>
  <c r="N26" i="4"/>
  <c r="N19" i="4"/>
  <c r="N21" i="4" l="1"/>
  <c r="J35" i="6"/>
  <c r="K35" i="6"/>
  <c r="L35" i="6"/>
</calcChain>
</file>

<file path=xl/sharedStrings.xml><?xml version="1.0" encoding="utf-8"?>
<sst xmlns="http://schemas.openxmlformats.org/spreadsheetml/2006/main" count="134" uniqueCount="81">
  <si>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</si>
  <si>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</si>
  <si>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</si>
  <si>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</si>
  <si>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</si>
  <si>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</si>
  <si>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</si>
  <si>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</si>
  <si>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</si>
  <si>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</si>
  <si>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</si>
  <si>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</si>
  <si>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</si>
  <si>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</si>
  <si>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</si>
  <si>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</si>
  <si>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</si>
  <si>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</si>
  <si>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</si>
  <si>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</si>
  <si>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</si>
  <si>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</si>
  <si>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</si>
  <si>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</si>
  <si>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</si>
  <si>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</si>
  <si>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</si>
  <si>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</si>
  <si>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</si>
  <si>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</si>
  <si>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</si>
  <si>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</si>
  <si>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</si>
  <si>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</si>
  <si>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</si>
  <si>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</si>
  <si>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</si>
  <si>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</si>
  <si>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</si>
  <si>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</si>
  <si>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</si>
  <si>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</si>
  <si>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</si>
  <si>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</si>
  <si>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</si>
  <si>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</si>
  <si>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</si>
  <si>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</si>
  <si>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</si>
  <si>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</si>
  <si>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</si>
  <si>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</si>
  <si>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</si>
  <si>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</si>
  <si>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</si>
  <si>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</si>
  <si>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</si>
  <si>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</si>
  <si>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</si>
  <si>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</si>
  <si>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</si>
  <si>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</si>
  <si>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</si>
  <si>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</si>
  <si>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</si>
  <si>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</si>
  <si>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</si>
  <si>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</si>
  <si>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</si>
  <si>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</si>
  <si>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</si>
  <si>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</si>
  <si>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</si>
  <si>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</si>
  <si>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</si>
  <si>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</si>
  <si>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</si>
  <si>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</si>
  <si>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</si>
  <si>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Ⅱ　介護給付・予防給付費の状況（平成29年7月審査分）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</si>
  <si>
    <t>Ⅰ　要介護認定者数、サービス受給者数（8月）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</si>
</sst>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zoomScale="90" zoomScaleNormal="90" workbookViewId="0">
      <selection activeCell="H36" sqref="H36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49" t="s">
        <v>80</v>
      </c>
      <c r="B1" s="49"/>
      <c r="C1" s="49"/>
      <c r="D1" s="49"/>
      <c r="E1" s="49"/>
    </row>
    <row r="2" spans="1:17" ht="12" customHeight="1" x14ac:dyDescent="0.15">
      <c r="A2" s="7"/>
      <c r="D2" s="6"/>
    </row>
    <row r="3" spans="1:17" ht="30" customHeight="1" x14ac:dyDescent="0.15">
      <c r="B3" t="s">
        <v>66</v>
      </c>
      <c r="G3" s="4"/>
      <c r="N3" s="15" t="s">
        <v>27</v>
      </c>
    </row>
    <row r="4" spans="1:17" ht="30" customHeight="1" x14ac:dyDescent="0.15">
      <c r="B4" s="57" t="s">
        <v>0</v>
      </c>
      <c r="C4" s="58"/>
      <c r="D4" s="50" t="s">
        <v>63</v>
      </c>
      <c r="E4" s="51"/>
      <c r="F4" s="52"/>
      <c r="G4" s="50" t="s">
        <v>64</v>
      </c>
      <c r="H4" s="51"/>
      <c r="I4" s="51"/>
      <c r="J4" s="51"/>
      <c r="K4" s="51"/>
      <c r="L4" s="51"/>
      <c r="M4" s="52"/>
      <c r="N4" s="53" t="s">
        <v>2</v>
      </c>
    </row>
    <row r="5" spans="1:17" ht="30" customHeight="1" x14ac:dyDescent="0.15">
      <c r="B5" s="59"/>
      <c r="C5" s="60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54"/>
    </row>
    <row r="6" spans="1:17" ht="30" customHeight="1" x14ac:dyDescent="0.15">
      <c r="B6" s="56" t="s">
        <v>10</v>
      </c>
      <c r="C6" s="56"/>
      <c r="D6" s="5">
        <f>SUM(D7:D12)</f>
        <v>286</v>
      </c>
      <c r="E6" s="5">
        <f>SUM(E7:E12)</f>
        <v>182</v>
      </c>
      <c r="F6" s="25">
        <f t="shared" ref="F6:F10" si="0">D6+E6</f>
        <v>468</v>
      </c>
      <c r="G6" s="5">
        <v>0</v>
      </c>
      <c r="H6" s="5">
        <f t="shared" ref="H6:L6" si="1">SUM(H7:H12)</f>
        <v>429</v>
      </c>
      <c r="I6" s="5">
        <f t="shared" si="1"/>
        <v>320</v>
      </c>
      <c r="J6" s="5">
        <f t="shared" si="1"/>
        <v>266</v>
      </c>
      <c r="K6" s="5">
        <f t="shared" si="1"/>
        <v>255</v>
      </c>
      <c r="L6" s="5">
        <f t="shared" si="1"/>
        <v>228</v>
      </c>
      <c r="M6" s="25">
        <f t="shared" ref="M6:M10" si="2">L6+K6+J6+I6+H6+G6</f>
        <v>1498</v>
      </c>
      <c r="N6" s="25">
        <f t="shared" ref="N6:N10" si="3">M6+F6</f>
        <v>1966</v>
      </c>
    </row>
    <row r="7" spans="1:17" ht="30" customHeight="1" x14ac:dyDescent="0.15">
      <c r="B7" s="70" t="s">
        <v>70</v>
      </c>
      <c r="C7" s="71"/>
      <c r="D7" s="28">
        <v>8</v>
      </c>
      <c r="E7" s="28">
        <v>5</v>
      </c>
      <c r="F7" s="29">
        <f t="shared" si="0"/>
        <v>13</v>
      </c>
      <c r="G7" s="28">
        <v>0</v>
      </c>
      <c r="H7" s="28">
        <v>10</v>
      </c>
      <c r="I7" s="30">
        <v>11</v>
      </c>
      <c r="J7" s="28">
        <v>12</v>
      </c>
      <c r="K7" s="28">
        <v>15</v>
      </c>
      <c r="L7" s="28">
        <v>9</v>
      </c>
      <c r="M7" s="29">
        <f t="shared" si="2"/>
        <v>57</v>
      </c>
      <c r="N7" s="29">
        <f t="shared" si="3"/>
        <v>70</v>
      </c>
    </row>
    <row r="8" spans="1:17" ht="30" customHeight="1" x14ac:dyDescent="0.15">
      <c r="B8" s="70" t="s">
        <v>71</v>
      </c>
      <c r="C8" s="71"/>
      <c r="D8" s="28">
        <v>21</v>
      </c>
      <c r="E8" s="28">
        <v>12</v>
      </c>
      <c r="F8" s="29">
        <f t="shared" si="0"/>
        <v>33</v>
      </c>
      <c r="G8" s="28">
        <v>0</v>
      </c>
      <c r="H8" s="28">
        <v>14</v>
      </c>
      <c r="I8" s="30">
        <v>11</v>
      </c>
      <c r="J8" s="28">
        <v>10</v>
      </c>
      <c r="K8" s="28">
        <v>12</v>
      </c>
      <c r="L8" s="28">
        <v>11</v>
      </c>
      <c r="M8" s="29">
        <f t="shared" si="2"/>
        <v>58</v>
      </c>
      <c r="N8" s="29">
        <f t="shared" si="3"/>
        <v>91</v>
      </c>
    </row>
    <row r="9" spans="1:17" ht="30" customHeight="1" x14ac:dyDescent="0.15">
      <c r="B9" s="70" t="s">
        <v>72</v>
      </c>
      <c r="C9" s="71"/>
      <c r="D9" s="28">
        <v>27</v>
      </c>
      <c r="E9" s="28">
        <v>24</v>
      </c>
      <c r="F9" s="29">
        <f t="shared" si="0"/>
        <v>51</v>
      </c>
      <c r="G9" s="28">
        <v>0</v>
      </c>
      <c r="H9" s="28">
        <v>57</v>
      </c>
      <c r="I9" s="30">
        <v>27</v>
      </c>
      <c r="J9" s="28">
        <v>23</v>
      </c>
      <c r="K9" s="28">
        <v>25</v>
      </c>
      <c r="L9" s="28">
        <v>23</v>
      </c>
      <c r="M9" s="29">
        <f t="shared" si="2"/>
        <v>155</v>
      </c>
      <c r="N9" s="29">
        <f t="shared" si="3"/>
        <v>206</v>
      </c>
    </row>
    <row r="10" spans="1:17" ht="30" customHeight="1" x14ac:dyDescent="0.15">
      <c r="B10" s="70" t="s">
        <v>73</v>
      </c>
      <c r="C10" s="71"/>
      <c r="D10" s="28">
        <v>73</v>
      </c>
      <c r="E10" s="28">
        <v>46</v>
      </c>
      <c r="F10" s="29">
        <f t="shared" si="0"/>
        <v>119</v>
      </c>
      <c r="G10" s="28">
        <v>0</v>
      </c>
      <c r="H10" s="28">
        <v>112</v>
      </c>
      <c r="I10" s="30">
        <v>76</v>
      </c>
      <c r="J10" s="28">
        <v>49</v>
      </c>
      <c r="K10" s="28">
        <v>45</v>
      </c>
      <c r="L10" s="28">
        <v>50</v>
      </c>
      <c r="M10" s="29">
        <f t="shared" si="2"/>
        <v>332</v>
      </c>
      <c r="N10" s="29">
        <f t="shared" si="3"/>
        <v>451</v>
      </c>
    </row>
    <row r="11" spans="1:17" s="3" customFormat="1" ht="30" customHeight="1" x14ac:dyDescent="0.15">
      <c r="B11" s="70" t="s">
        <v>74</v>
      </c>
      <c r="C11" s="71"/>
      <c r="D11" s="28">
        <v>101</v>
      </c>
      <c r="E11" s="28">
        <v>58</v>
      </c>
      <c r="F11" s="29">
        <f>D11+E11</f>
        <v>159</v>
      </c>
      <c r="G11" s="28">
        <v>0</v>
      </c>
      <c r="H11" s="28">
        <v>130</v>
      </c>
      <c r="I11" s="28">
        <v>96</v>
      </c>
      <c r="J11" s="28">
        <v>75</v>
      </c>
      <c r="K11" s="28">
        <v>67</v>
      </c>
      <c r="L11" s="28">
        <v>58</v>
      </c>
      <c r="M11" s="29">
        <f>L11+K11+J11+I11+H11+G11</f>
        <v>426</v>
      </c>
      <c r="N11" s="29">
        <f>M11+F11</f>
        <v>585</v>
      </c>
      <c r="O11" s="2"/>
      <c r="P11" s="2"/>
      <c r="Q11" s="2"/>
    </row>
    <row r="12" spans="1:17" s="3" customFormat="1" ht="30" customHeight="1" x14ac:dyDescent="0.15">
      <c r="B12" s="70" t="s">
        <v>75</v>
      </c>
      <c r="C12" s="71"/>
      <c r="D12" s="28">
        <v>56</v>
      </c>
      <c r="E12" s="28">
        <v>37</v>
      </c>
      <c r="F12" s="29">
        <f>D12+E12</f>
        <v>93</v>
      </c>
      <c r="G12" s="28">
        <v>0</v>
      </c>
      <c r="H12" s="28">
        <v>106</v>
      </c>
      <c r="I12" s="28">
        <v>99</v>
      </c>
      <c r="J12" s="28">
        <v>97</v>
      </c>
      <c r="K12" s="28">
        <v>91</v>
      </c>
      <c r="L12" s="28">
        <v>77</v>
      </c>
      <c r="M12" s="29">
        <f>L12+K12+J12+I12+H12+G12</f>
        <v>470</v>
      </c>
      <c r="N12" s="29">
        <f>M12+F12</f>
        <v>563</v>
      </c>
      <c r="O12" s="2"/>
      <c r="P12" s="2"/>
      <c r="Q12" s="2"/>
    </row>
    <row r="13" spans="1:17" s="3" customFormat="1" ht="30" customHeight="1" x14ac:dyDescent="0.15">
      <c r="B13" s="56" t="s">
        <v>11</v>
      </c>
      <c r="C13" s="56"/>
      <c r="D13" s="5">
        <v>6</v>
      </c>
      <c r="E13" s="5">
        <v>4</v>
      </c>
      <c r="F13" s="25">
        <f>D13+E13</f>
        <v>10</v>
      </c>
      <c r="G13" s="5">
        <v>0</v>
      </c>
      <c r="H13" s="5">
        <v>10</v>
      </c>
      <c r="I13" s="5">
        <v>9</v>
      </c>
      <c r="J13" s="5">
        <v>5</v>
      </c>
      <c r="K13" s="5">
        <v>8</v>
      </c>
      <c r="L13" s="5">
        <v>4</v>
      </c>
      <c r="M13" s="25">
        <f>L13+K13+J13+I13+H13+G13</f>
        <v>36</v>
      </c>
      <c r="N13" s="25">
        <f>M13+F13</f>
        <v>46</v>
      </c>
      <c r="O13" s="2"/>
      <c r="P13" s="2"/>
      <c r="Q13" s="2"/>
    </row>
    <row r="14" spans="1:17" ht="30" customHeight="1" x14ac:dyDescent="0.15">
      <c r="B14" s="56" t="s">
        <v>12</v>
      </c>
      <c r="C14" s="56"/>
      <c r="D14" s="5">
        <f>SUM(D6,D13)</f>
        <v>292</v>
      </c>
      <c r="E14" s="5">
        <f>SUM(E6,E13)</f>
        <v>186</v>
      </c>
      <c r="F14" s="25">
        <f>D14+E14</f>
        <v>478</v>
      </c>
      <c r="G14" s="5">
        <f>SUM(G6,G13)</f>
        <v>0</v>
      </c>
      <c r="H14" s="5">
        <f t="shared" ref="H14:L14" si="4">SUM(H6,H13)</f>
        <v>439</v>
      </c>
      <c r="I14" s="5">
        <f t="shared" si="4"/>
        <v>329</v>
      </c>
      <c r="J14" s="5">
        <f t="shared" si="4"/>
        <v>271</v>
      </c>
      <c r="K14" s="5">
        <f t="shared" si="4"/>
        <v>263</v>
      </c>
      <c r="L14" s="5">
        <f t="shared" si="4"/>
        <v>232</v>
      </c>
      <c r="M14" s="25">
        <f>L14+K14+J14+I14+H14+G14</f>
        <v>1534</v>
      </c>
      <c r="N14" s="25">
        <f>M14+F14</f>
        <v>2012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67</v>
      </c>
      <c r="N16" s="15" t="s">
        <v>27</v>
      </c>
    </row>
    <row r="17" spans="1:17" ht="30" customHeight="1" x14ac:dyDescent="0.15">
      <c r="B17" s="57" t="s">
        <v>0</v>
      </c>
      <c r="C17" s="58"/>
      <c r="D17" s="50" t="s">
        <v>54</v>
      </c>
      <c r="E17" s="65"/>
      <c r="F17" s="66"/>
      <c r="G17" s="50" t="s">
        <v>55</v>
      </c>
      <c r="H17" s="51"/>
      <c r="I17" s="51"/>
      <c r="J17" s="51"/>
      <c r="K17" s="51"/>
      <c r="L17" s="51"/>
      <c r="M17" s="52"/>
      <c r="N17" s="53" t="s">
        <v>2</v>
      </c>
    </row>
    <row r="18" spans="1:17" ht="30" customHeight="1" x14ac:dyDescent="0.15">
      <c r="B18" s="59"/>
      <c r="C18" s="60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54"/>
    </row>
    <row r="19" spans="1:17" ht="30" customHeight="1" x14ac:dyDescent="0.15">
      <c r="B19" s="68" t="s">
        <v>10</v>
      </c>
      <c r="C19" s="69"/>
      <c r="D19" s="5">
        <v>128</v>
      </c>
      <c r="E19" s="5">
        <v>129</v>
      </c>
      <c r="F19" s="25">
        <f>D19+E19</f>
        <v>257</v>
      </c>
      <c r="G19" s="5">
        <v>0</v>
      </c>
      <c r="H19" s="5">
        <v>309</v>
      </c>
      <c r="I19" s="5">
        <v>220</v>
      </c>
      <c r="J19" s="5">
        <v>156</v>
      </c>
      <c r="K19" s="5">
        <v>100</v>
      </c>
      <c r="L19" s="5">
        <v>77</v>
      </c>
      <c r="M19" s="25">
        <f>G19+H19+I19+J19+K19+L19</f>
        <v>862</v>
      </c>
      <c r="N19" s="25">
        <f>M19+F19</f>
        <v>1119</v>
      </c>
    </row>
    <row r="20" spans="1:17" ht="30" customHeight="1" x14ac:dyDescent="0.15">
      <c r="B20" s="56" t="s">
        <v>11</v>
      </c>
      <c r="C20" s="56"/>
      <c r="D20" s="5">
        <v>6</v>
      </c>
      <c r="E20" s="5">
        <v>4</v>
      </c>
      <c r="F20" s="25">
        <f>D20+E20</f>
        <v>10</v>
      </c>
      <c r="G20" s="5">
        <v>0</v>
      </c>
      <c r="H20" s="5">
        <v>6</v>
      </c>
      <c r="I20" s="5">
        <v>5</v>
      </c>
      <c r="J20" s="5">
        <v>3</v>
      </c>
      <c r="K20" s="5">
        <v>5</v>
      </c>
      <c r="L20" s="5">
        <v>1</v>
      </c>
      <c r="M20" s="25">
        <f>G20+H20+I20+J20+K20+L20</f>
        <v>20</v>
      </c>
      <c r="N20" s="25">
        <f>M20+F20</f>
        <v>30</v>
      </c>
    </row>
    <row r="21" spans="1:17" ht="30" customHeight="1" x14ac:dyDescent="0.15">
      <c r="B21" s="56" t="s">
        <v>12</v>
      </c>
      <c r="C21" s="56"/>
      <c r="D21" s="5">
        <f>D19+D20</f>
        <v>134</v>
      </c>
      <c r="E21" s="5">
        <f>E19+E20</f>
        <v>133</v>
      </c>
      <c r="F21" s="25">
        <f>D21+E21</f>
        <v>267</v>
      </c>
      <c r="G21" s="5">
        <v>0</v>
      </c>
      <c r="H21" s="5">
        <f>H19+H20</f>
        <v>315</v>
      </c>
      <c r="I21" s="5">
        <f>I19+I20</f>
        <v>225</v>
      </c>
      <c r="J21" s="5">
        <f>J19+J20</f>
        <v>159</v>
      </c>
      <c r="K21" s="5">
        <f>K19+K20</f>
        <v>105</v>
      </c>
      <c r="L21" s="5">
        <f>L19+L20</f>
        <v>78</v>
      </c>
      <c r="M21" s="25">
        <f>G21+H21+I21+J21+K21+L21</f>
        <v>882</v>
      </c>
      <c r="N21" s="25">
        <f>M21+F21</f>
        <v>1149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7" t="s">
        <v>0</v>
      </c>
      <c r="C24" s="58"/>
      <c r="D24" s="50" t="s">
        <v>54</v>
      </c>
      <c r="E24" s="51"/>
      <c r="F24" s="52"/>
      <c r="G24" s="50" t="s">
        <v>55</v>
      </c>
      <c r="H24" s="51"/>
      <c r="I24" s="51"/>
      <c r="J24" s="51"/>
      <c r="K24" s="51"/>
      <c r="L24" s="51"/>
      <c r="M24" s="52"/>
      <c r="N24" s="53" t="s">
        <v>2</v>
      </c>
      <c r="O24" s="12"/>
      <c r="P24" s="12"/>
      <c r="Q24" s="12"/>
    </row>
    <row r="25" spans="1:17" s="11" customFormat="1" ht="30" customHeight="1" x14ac:dyDescent="0.15">
      <c r="A25"/>
      <c r="B25" s="59"/>
      <c r="C25" s="60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54"/>
      <c r="O25" s="12"/>
      <c r="P25" s="12"/>
      <c r="Q25" s="12"/>
    </row>
    <row r="26" spans="1:17" s="11" customFormat="1" ht="30" customHeight="1" x14ac:dyDescent="0.15">
      <c r="A26"/>
      <c r="B26" s="56" t="s">
        <v>10</v>
      </c>
      <c r="C26" s="56"/>
      <c r="D26" s="5">
        <v>1</v>
      </c>
      <c r="E26" s="5">
        <v>3</v>
      </c>
      <c r="F26" s="25">
        <f>D26+E26</f>
        <v>4</v>
      </c>
      <c r="G26" s="5">
        <v>0</v>
      </c>
      <c r="H26" s="5">
        <v>84</v>
      </c>
      <c r="I26" s="5">
        <v>52</v>
      </c>
      <c r="J26" s="5">
        <v>47</v>
      </c>
      <c r="K26" s="5">
        <v>22</v>
      </c>
      <c r="L26" s="5">
        <v>10</v>
      </c>
      <c r="M26" s="25">
        <f>G26+H26+I26+J26+K26+L26</f>
        <v>215</v>
      </c>
      <c r="N26" s="25">
        <f>M26+F26</f>
        <v>219</v>
      </c>
      <c r="O26" s="12"/>
      <c r="P26" s="12"/>
      <c r="Q26" s="12"/>
    </row>
    <row r="27" spans="1:17" s="11" customFormat="1" ht="30" customHeight="1" x14ac:dyDescent="0.15">
      <c r="A27"/>
      <c r="B27" s="56" t="s">
        <v>11</v>
      </c>
      <c r="C27" s="56"/>
      <c r="D27" s="5">
        <v>0</v>
      </c>
      <c r="E27" s="5">
        <v>0</v>
      </c>
      <c r="F27" s="25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5">
        <f>G27+H27+I27+J27+K27+L27</f>
        <v>3</v>
      </c>
      <c r="N27" s="25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6" t="s">
        <v>12</v>
      </c>
      <c r="C28" s="56"/>
      <c r="D28" s="5">
        <f>SUM(D26:D27)</f>
        <v>1</v>
      </c>
      <c r="E28" s="5">
        <f t="shared" ref="E28:L28" si="5">SUM(E26:E27)</f>
        <v>3</v>
      </c>
      <c r="F28" s="25">
        <f t="shared" si="5"/>
        <v>4</v>
      </c>
      <c r="G28" s="5">
        <f t="shared" si="5"/>
        <v>0</v>
      </c>
      <c r="H28" s="5">
        <f t="shared" si="5"/>
        <v>85</v>
      </c>
      <c r="I28" s="5">
        <f t="shared" si="5"/>
        <v>53</v>
      </c>
      <c r="J28" s="5">
        <f t="shared" si="5"/>
        <v>48</v>
      </c>
      <c r="K28" s="5">
        <f t="shared" si="5"/>
        <v>22</v>
      </c>
      <c r="L28" s="5">
        <f t="shared" si="5"/>
        <v>10</v>
      </c>
      <c r="M28" s="25">
        <f>G28+H28+I28+J28+K28+L28</f>
        <v>218</v>
      </c>
      <c r="N28" s="25">
        <f>M28+F28</f>
        <v>222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69</v>
      </c>
      <c r="N30" s="15" t="s">
        <v>27</v>
      </c>
    </row>
    <row r="31" spans="1:17" ht="30" customHeight="1" x14ac:dyDescent="0.15">
      <c r="B31" s="67" t="s">
        <v>0</v>
      </c>
      <c r="C31" s="67"/>
      <c r="D31" s="61" t="s">
        <v>54</v>
      </c>
      <c r="E31" s="62"/>
      <c r="F31" s="62"/>
      <c r="G31" s="61" t="s">
        <v>65</v>
      </c>
      <c r="H31" s="62"/>
      <c r="I31" s="62"/>
      <c r="J31" s="62"/>
      <c r="K31" s="62"/>
      <c r="L31" s="62"/>
      <c r="M31" s="62"/>
      <c r="N31" s="63" t="s">
        <v>17</v>
      </c>
      <c r="O31"/>
      <c r="P31"/>
      <c r="Q31"/>
    </row>
    <row r="32" spans="1:17" ht="30" customHeight="1" x14ac:dyDescent="0.15">
      <c r="B32" s="67"/>
      <c r="C32" s="67"/>
      <c r="D32" s="38" t="s">
        <v>18</v>
      </c>
      <c r="E32" s="38" t="s">
        <v>19</v>
      </c>
      <c r="F32" s="38" t="s">
        <v>20</v>
      </c>
      <c r="G32" s="39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64"/>
      <c r="O32"/>
      <c r="P32"/>
      <c r="Q32"/>
    </row>
    <row r="33" spans="2:17" ht="30" customHeight="1" x14ac:dyDescent="0.15">
      <c r="B33" s="55" t="s">
        <v>14</v>
      </c>
      <c r="C33" s="55"/>
      <c r="D33" s="40">
        <v>0</v>
      </c>
      <c r="E33" s="40">
        <v>0</v>
      </c>
      <c r="F33" s="46">
        <f>D33+E33</f>
        <v>0</v>
      </c>
      <c r="G33" s="41"/>
      <c r="H33" s="40">
        <v>5</v>
      </c>
      <c r="I33" s="42">
        <v>10</v>
      </c>
      <c r="J33" s="42">
        <v>29</v>
      </c>
      <c r="K33" s="42">
        <v>63</v>
      </c>
      <c r="L33" s="43">
        <v>80</v>
      </c>
      <c r="M33" s="48">
        <f>G33+H33+I33+J33+K33+L33</f>
        <v>187</v>
      </c>
      <c r="N33" s="48">
        <f>M33+F33</f>
        <v>187</v>
      </c>
      <c r="O33"/>
      <c r="P33"/>
      <c r="Q33"/>
    </row>
    <row r="34" spans="2:17" ht="30" customHeight="1" x14ac:dyDescent="0.15">
      <c r="B34" s="55" t="s">
        <v>15</v>
      </c>
      <c r="C34" s="55"/>
      <c r="D34" s="40">
        <v>0</v>
      </c>
      <c r="E34" s="40">
        <v>0</v>
      </c>
      <c r="F34" s="46">
        <f>D34+E34</f>
        <v>0</v>
      </c>
      <c r="G34" s="41"/>
      <c r="H34" s="40">
        <v>22</v>
      </c>
      <c r="I34" s="42">
        <v>31</v>
      </c>
      <c r="J34" s="42">
        <v>52</v>
      </c>
      <c r="K34" s="42">
        <v>65</v>
      </c>
      <c r="L34" s="43">
        <v>49</v>
      </c>
      <c r="M34" s="48">
        <f>G34+H34+I34+J34+K34+L34</f>
        <v>219</v>
      </c>
      <c r="N34" s="48">
        <f>M34+F34</f>
        <v>219</v>
      </c>
      <c r="O34"/>
      <c r="P34"/>
      <c r="Q34"/>
    </row>
    <row r="35" spans="2:17" ht="30" customHeight="1" x14ac:dyDescent="0.15">
      <c r="B35" s="55" t="s">
        <v>16</v>
      </c>
      <c r="C35" s="55"/>
      <c r="D35" s="40">
        <v>0</v>
      </c>
      <c r="E35" s="40">
        <v>0</v>
      </c>
      <c r="F35" s="46">
        <f>D35+E35</f>
        <v>0</v>
      </c>
      <c r="G35" s="41"/>
      <c r="H35" s="40">
        <v>0</v>
      </c>
      <c r="I35" s="42">
        <v>0</v>
      </c>
      <c r="J35" s="42">
        <v>0</v>
      </c>
      <c r="K35" s="42">
        <v>0</v>
      </c>
      <c r="L35" s="43">
        <v>0</v>
      </c>
      <c r="M35" s="48">
        <f>G35+H35+I35+J35+K35+L35</f>
        <v>0</v>
      </c>
      <c r="N35" s="48">
        <f>M35+F35</f>
        <v>0</v>
      </c>
      <c r="O35"/>
      <c r="P35"/>
      <c r="Q35"/>
    </row>
    <row r="36" spans="2:17" ht="30" customHeight="1" x14ac:dyDescent="0.15">
      <c r="B36" s="55" t="s">
        <v>12</v>
      </c>
      <c r="C36" s="55"/>
      <c r="D36" s="42">
        <v>0</v>
      </c>
      <c r="E36" s="42">
        <v>0</v>
      </c>
      <c r="F36" s="47">
        <f>D36+E36</f>
        <v>0</v>
      </c>
      <c r="G36" s="44"/>
      <c r="H36" s="45">
        <f>H33+H34+H35</f>
        <v>27</v>
      </c>
      <c r="I36" s="45">
        <f>I33+I34+I35</f>
        <v>41</v>
      </c>
      <c r="J36" s="45">
        <f>J33+J34+J35</f>
        <v>81</v>
      </c>
      <c r="K36" s="45">
        <f>K33+K34+K35</f>
        <v>128</v>
      </c>
      <c r="L36" s="45">
        <f>L33+L34+L35</f>
        <v>129</v>
      </c>
      <c r="M36" s="47">
        <f>G36+H36+I36+J36+K36+L36</f>
        <v>406</v>
      </c>
      <c r="N36" s="47">
        <f>M36+F36</f>
        <v>406</v>
      </c>
    </row>
  </sheetData>
  <mergeCells count="36">
    <mergeCell ref="B10:C10"/>
    <mergeCell ref="N4:N5"/>
    <mergeCell ref="G4:M4"/>
    <mergeCell ref="B11:C11"/>
    <mergeCell ref="B12:C12"/>
    <mergeCell ref="D4:F4"/>
    <mergeCell ref="B6:C6"/>
    <mergeCell ref="B7:C7"/>
    <mergeCell ref="B8:C8"/>
    <mergeCell ref="B9:C9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A1:E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D17:F17"/>
    <mergeCell ref="G17:M17"/>
    <mergeCell ref="N17:N18"/>
    <mergeCell ref="B4:C5"/>
  </mergeCells>
  <phoneticPr fontId="2"/>
  <pageMargins left="0.43" right="0.19" top="0.46" bottom="0.2" header="0.2" footer="0.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90" zoomScaleNormal="90" zoomScaleSheetLayoutView="100" workbookViewId="0">
      <selection activeCell="J17" sqref="J17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72" t="s">
        <v>79</v>
      </c>
      <c r="B1" s="72"/>
      <c r="C1" s="72"/>
      <c r="D1" s="72"/>
      <c r="E1" s="72"/>
      <c r="F1" s="72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62</v>
      </c>
    </row>
    <row r="3" spans="1:12" ht="30" customHeight="1" x14ac:dyDescent="0.15">
      <c r="A3" s="14"/>
      <c r="B3" s="74" t="s">
        <v>28</v>
      </c>
      <c r="C3" s="74" t="s">
        <v>61</v>
      </c>
      <c r="D3" s="66" t="s">
        <v>54</v>
      </c>
      <c r="E3" s="73"/>
      <c r="F3" s="73"/>
      <c r="G3" s="73" t="s">
        <v>55</v>
      </c>
      <c r="H3" s="73"/>
      <c r="I3" s="73"/>
      <c r="J3" s="74" t="s">
        <v>2</v>
      </c>
      <c r="K3" s="74"/>
      <c r="L3" s="74"/>
    </row>
    <row r="4" spans="1:12" ht="30" customHeight="1" x14ac:dyDescent="0.15">
      <c r="A4" s="14"/>
      <c r="B4" s="74"/>
      <c r="C4" s="74"/>
      <c r="D4" s="32" t="s">
        <v>56</v>
      </c>
      <c r="E4" s="32" t="s">
        <v>57</v>
      </c>
      <c r="F4" s="32" t="s">
        <v>58</v>
      </c>
      <c r="G4" s="32" t="s">
        <v>56</v>
      </c>
      <c r="H4" s="32" t="s">
        <v>57</v>
      </c>
      <c r="I4" s="32" t="s">
        <v>58</v>
      </c>
      <c r="J4" s="32" t="s">
        <v>56</v>
      </c>
      <c r="K4" s="32" t="s">
        <v>57</v>
      </c>
      <c r="L4" s="32" t="s">
        <v>58</v>
      </c>
    </row>
    <row r="5" spans="1:12" ht="30" customHeight="1" x14ac:dyDescent="0.15">
      <c r="A5" s="14"/>
      <c r="B5" s="79" t="s">
        <v>29</v>
      </c>
      <c r="C5" s="23" t="s">
        <v>30</v>
      </c>
      <c r="D5" s="19">
        <v>51</v>
      </c>
      <c r="E5" s="19">
        <v>99752</v>
      </c>
      <c r="F5" s="19">
        <v>886784</v>
      </c>
      <c r="G5" s="19">
        <v>145</v>
      </c>
      <c r="H5" s="19">
        <v>1114519</v>
      </c>
      <c r="I5" s="19">
        <v>9961364</v>
      </c>
      <c r="J5" s="33">
        <f>D5+G5</f>
        <v>196</v>
      </c>
      <c r="K5" s="33">
        <f>E5+H5</f>
        <v>1214271</v>
      </c>
      <c r="L5" s="33">
        <f>F5+I5</f>
        <v>10848148</v>
      </c>
    </row>
    <row r="6" spans="1:12" ht="30" customHeight="1" x14ac:dyDescent="0.15">
      <c r="A6" s="14"/>
      <c r="B6" s="79"/>
      <c r="C6" s="23" t="s">
        <v>31</v>
      </c>
      <c r="D6" s="19">
        <v>0</v>
      </c>
      <c r="E6" s="19">
        <v>0</v>
      </c>
      <c r="F6" s="19">
        <v>0</v>
      </c>
      <c r="G6" s="19">
        <v>31</v>
      </c>
      <c r="H6" s="19">
        <v>205235</v>
      </c>
      <c r="I6" s="19">
        <v>1835414</v>
      </c>
      <c r="J6" s="33">
        <f t="shared" ref="J6:J35" si="0">D6+G6</f>
        <v>31</v>
      </c>
      <c r="K6" s="33">
        <f t="shared" ref="K6:K35" si="1">E6+H6</f>
        <v>205235</v>
      </c>
      <c r="L6" s="33">
        <f t="shared" ref="L6:L35" si="2">F6+I6</f>
        <v>1835414</v>
      </c>
    </row>
    <row r="7" spans="1:12" ht="30" customHeight="1" x14ac:dyDescent="0.15">
      <c r="A7" s="14"/>
      <c r="B7" s="79"/>
      <c r="C7" s="23" t="s">
        <v>32</v>
      </c>
      <c r="D7" s="19">
        <v>22</v>
      </c>
      <c r="E7" s="19">
        <v>66575</v>
      </c>
      <c r="F7" s="19">
        <v>592788</v>
      </c>
      <c r="G7" s="19">
        <v>103</v>
      </c>
      <c r="H7" s="19">
        <v>431284</v>
      </c>
      <c r="I7" s="19">
        <v>3836416</v>
      </c>
      <c r="J7" s="33">
        <f t="shared" si="0"/>
        <v>125</v>
      </c>
      <c r="K7" s="33">
        <f t="shared" si="1"/>
        <v>497859</v>
      </c>
      <c r="L7" s="33">
        <f t="shared" si="2"/>
        <v>4429204</v>
      </c>
    </row>
    <row r="8" spans="1:12" ht="30" customHeight="1" x14ac:dyDescent="0.15">
      <c r="A8" s="14"/>
      <c r="B8" s="79"/>
      <c r="C8" s="23" t="s">
        <v>33</v>
      </c>
      <c r="D8" s="19">
        <v>5</v>
      </c>
      <c r="E8" s="19">
        <v>16016</v>
      </c>
      <c r="F8" s="19">
        <v>139832</v>
      </c>
      <c r="G8" s="19">
        <v>20</v>
      </c>
      <c r="H8" s="19">
        <v>68660</v>
      </c>
      <c r="I8" s="19">
        <v>612336</v>
      </c>
      <c r="J8" s="33">
        <f t="shared" si="0"/>
        <v>25</v>
      </c>
      <c r="K8" s="33">
        <f t="shared" si="1"/>
        <v>84676</v>
      </c>
      <c r="L8" s="33">
        <f t="shared" si="2"/>
        <v>752168</v>
      </c>
    </row>
    <row r="9" spans="1:12" ht="30" customHeight="1" x14ac:dyDescent="0.15">
      <c r="A9" s="14"/>
      <c r="B9" s="79"/>
      <c r="C9" s="23" t="s">
        <v>34</v>
      </c>
      <c r="D9" s="19">
        <v>2</v>
      </c>
      <c r="E9" s="19">
        <v>1559</v>
      </c>
      <c r="F9" s="19">
        <v>14031</v>
      </c>
      <c r="G9" s="19">
        <v>66</v>
      </c>
      <c r="H9" s="19">
        <v>44259</v>
      </c>
      <c r="I9" s="19">
        <v>396269</v>
      </c>
      <c r="J9" s="33">
        <f t="shared" si="0"/>
        <v>68</v>
      </c>
      <c r="K9" s="33">
        <f t="shared" si="1"/>
        <v>45818</v>
      </c>
      <c r="L9" s="33">
        <f t="shared" si="2"/>
        <v>410300</v>
      </c>
    </row>
    <row r="10" spans="1:12" ht="30" customHeight="1" x14ac:dyDescent="0.15">
      <c r="A10" s="14"/>
      <c r="B10" s="79"/>
      <c r="C10" s="23" t="s">
        <v>35</v>
      </c>
      <c r="D10" s="19">
        <v>164</v>
      </c>
      <c r="E10" s="19">
        <v>455357</v>
      </c>
      <c r="F10" s="19">
        <v>4071345</v>
      </c>
      <c r="G10" s="19">
        <v>484</v>
      </c>
      <c r="H10" s="19">
        <v>3724880</v>
      </c>
      <c r="I10" s="19">
        <v>33490126</v>
      </c>
      <c r="J10" s="33">
        <f t="shared" si="0"/>
        <v>648</v>
      </c>
      <c r="K10" s="33">
        <f t="shared" si="1"/>
        <v>4180237</v>
      </c>
      <c r="L10" s="33">
        <f t="shared" si="2"/>
        <v>37561471</v>
      </c>
    </row>
    <row r="11" spans="1:12" ht="30" customHeight="1" x14ac:dyDescent="0.15">
      <c r="A11" s="14"/>
      <c r="B11" s="79"/>
      <c r="C11" s="23" t="s">
        <v>36</v>
      </c>
      <c r="D11" s="19">
        <v>31</v>
      </c>
      <c r="E11" s="19">
        <v>96314</v>
      </c>
      <c r="F11" s="19">
        <v>855963</v>
      </c>
      <c r="G11" s="19">
        <v>136</v>
      </c>
      <c r="H11" s="19">
        <v>1088945</v>
      </c>
      <c r="I11" s="19">
        <v>9724954</v>
      </c>
      <c r="J11" s="33">
        <f t="shared" si="0"/>
        <v>167</v>
      </c>
      <c r="K11" s="33">
        <f t="shared" si="1"/>
        <v>1185259</v>
      </c>
      <c r="L11" s="33">
        <f t="shared" si="2"/>
        <v>10580917</v>
      </c>
    </row>
    <row r="12" spans="1:12" ht="30" customHeight="1" x14ac:dyDescent="0.15">
      <c r="A12" s="14"/>
      <c r="B12" s="79"/>
      <c r="C12" s="23" t="s">
        <v>37</v>
      </c>
      <c r="D12" s="19">
        <v>6</v>
      </c>
      <c r="E12" s="19">
        <v>22427</v>
      </c>
      <c r="F12" s="19">
        <v>201843</v>
      </c>
      <c r="G12" s="19">
        <v>146</v>
      </c>
      <c r="H12" s="19">
        <v>1261103</v>
      </c>
      <c r="I12" s="19">
        <v>11334017</v>
      </c>
      <c r="J12" s="33">
        <f t="shared" si="0"/>
        <v>152</v>
      </c>
      <c r="K12" s="33">
        <f t="shared" si="1"/>
        <v>1283530</v>
      </c>
      <c r="L12" s="33">
        <f t="shared" si="2"/>
        <v>11535860</v>
      </c>
    </row>
    <row r="13" spans="1:12" ht="30" customHeight="1" x14ac:dyDescent="0.15">
      <c r="A13" s="14"/>
      <c r="B13" s="79"/>
      <c r="C13" s="23" t="s">
        <v>38</v>
      </c>
      <c r="D13" s="19">
        <v>0</v>
      </c>
      <c r="E13" s="19">
        <v>0</v>
      </c>
      <c r="F13" s="19">
        <v>0</v>
      </c>
      <c r="G13" s="19">
        <v>32</v>
      </c>
      <c r="H13" s="19">
        <v>331285</v>
      </c>
      <c r="I13" s="19">
        <v>2971482</v>
      </c>
      <c r="J13" s="33">
        <f t="shared" si="0"/>
        <v>32</v>
      </c>
      <c r="K13" s="33">
        <f t="shared" si="1"/>
        <v>331285</v>
      </c>
      <c r="L13" s="33">
        <f t="shared" si="2"/>
        <v>2971482</v>
      </c>
    </row>
    <row r="14" spans="1:12" ht="30" customHeight="1" x14ac:dyDescent="0.15">
      <c r="A14" s="14"/>
      <c r="B14" s="79"/>
      <c r="C14" s="23" t="s">
        <v>39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79"/>
      <c r="C15" s="23" t="s">
        <v>40</v>
      </c>
      <c r="D15" s="20">
        <v>65</v>
      </c>
      <c r="E15" s="19">
        <v>40728</v>
      </c>
      <c r="F15" s="19">
        <v>365752</v>
      </c>
      <c r="G15" s="19">
        <v>473</v>
      </c>
      <c r="H15" s="19">
        <v>723953</v>
      </c>
      <c r="I15" s="19">
        <v>6501011</v>
      </c>
      <c r="J15" s="33">
        <f t="shared" si="0"/>
        <v>538</v>
      </c>
      <c r="K15" s="33">
        <f t="shared" si="1"/>
        <v>764681</v>
      </c>
      <c r="L15" s="33">
        <f t="shared" si="2"/>
        <v>6866763</v>
      </c>
    </row>
    <row r="16" spans="1:12" ht="30" customHeight="1" x14ac:dyDescent="0.15">
      <c r="A16" s="14"/>
      <c r="B16" s="79"/>
      <c r="C16" s="24" t="s">
        <v>41</v>
      </c>
      <c r="D16" s="19">
        <v>6</v>
      </c>
      <c r="E16" s="21"/>
      <c r="F16" s="19">
        <v>131785</v>
      </c>
      <c r="G16" s="19">
        <v>14</v>
      </c>
      <c r="H16" s="21"/>
      <c r="I16" s="19">
        <v>321934</v>
      </c>
      <c r="J16" s="33">
        <f t="shared" si="0"/>
        <v>20</v>
      </c>
      <c r="K16" s="34"/>
      <c r="L16" s="33">
        <f t="shared" si="2"/>
        <v>453719</v>
      </c>
    </row>
    <row r="17" spans="1:12" ht="30" customHeight="1" x14ac:dyDescent="0.15">
      <c r="A17" s="14"/>
      <c r="B17" s="79"/>
      <c r="C17" s="24" t="s">
        <v>42</v>
      </c>
      <c r="D17" s="19">
        <v>5</v>
      </c>
      <c r="E17" s="21"/>
      <c r="F17" s="19">
        <v>353329</v>
      </c>
      <c r="G17" s="19">
        <v>2</v>
      </c>
      <c r="H17" s="21"/>
      <c r="I17" s="19">
        <v>195848</v>
      </c>
      <c r="J17" s="33">
        <f t="shared" si="0"/>
        <v>7</v>
      </c>
      <c r="K17" s="34"/>
      <c r="L17" s="33">
        <f t="shared" si="2"/>
        <v>549177</v>
      </c>
    </row>
    <row r="18" spans="1:12" ht="30" customHeight="1" x14ac:dyDescent="0.15">
      <c r="A18" s="14"/>
      <c r="B18" s="79"/>
      <c r="C18" s="23" t="s">
        <v>43</v>
      </c>
      <c r="D18" s="22">
        <v>2</v>
      </c>
      <c r="E18" s="19">
        <v>16263</v>
      </c>
      <c r="F18" s="19">
        <v>152632</v>
      </c>
      <c r="G18" s="19">
        <v>34</v>
      </c>
      <c r="H18" s="19">
        <v>516261</v>
      </c>
      <c r="I18" s="19">
        <v>4645220</v>
      </c>
      <c r="J18" s="33">
        <f t="shared" si="0"/>
        <v>36</v>
      </c>
      <c r="K18" s="33">
        <f t="shared" si="1"/>
        <v>532524</v>
      </c>
      <c r="L18" s="33">
        <f t="shared" si="2"/>
        <v>4797852</v>
      </c>
    </row>
    <row r="19" spans="1:12" ht="30" customHeight="1" x14ac:dyDescent="0.15">
      <c r="A19" s="14"/>
      <c r="B19" s="79"/>
      <c r="C19" s="23" t="s">
        <v>44</v>
      </c>
      <c r="D19" s="19">
        <v>253</v>
      </c>
      <c r="E19" s="19">
        <v>111790</v>
      </c>
      <c r="F19" s="19">
        <v>1117900</v>
      </c>
      <c r="G19" s="19">
        <v>809</v>
      </c>
      <c r="H19" s="19">
        <v>1213160</v>
      </c>
      <c r="I19" s="19">
        <v>12134265</v>
      </c>
      <c r="J19" s="33">
        <f t="shared" si="0"/>
        <v>1062</v>
      </c>
      <c r="K19" s="33">
        <f t="shared" si="1"/>
        <v>1324950</v>
      </c>
      <c r="L19" s="33">
        <f t="shared" si="2"/>
        <v>13252165</v>
      </c>
    </row>
    <row r="20" spans="1:12" ht="30" customHeight="1" x14ac:dyDescent="0.15">
      <c r="A20" s="14"/>
      <c r="B20" s="79"/>
      <c r="C20" s="36" t="s">
        <v>20</v>
      </c>
      <c r="D20" s="35">
        <f t="shared" ref="D20:I20" si="3">SUM(D5:D19)</f>
        <v>612</v>
      </c>
      <c r="E20" s="35">
        <f t="shared" si="3"/>
        <v>926781</v>
      </c>
      <c r="F20" s="35">
        <f>SUM(F5:F19)</f>
        <v>8883984</v>
      </c>
      <c r="G20" s="35">
        <f t="shared" si="3"/>
        <v>2495</v>
      </c>
      <c r="H20" s="35">
        <f t="shared" si="3"/>
        <v>10723544</v>
      </c>
      <c r="I20" s="35">
        <f t="shared" si="3"/>
        <v>97960656</v>
      </c>
      <c r="J20" s="35">
        <f t="shared" si="0"/>
        <v>3107</v>
      </c>
      <c r="K20" s="35">
        <f t="shared" si="1"/>
        <v>11650325</v>
      </c>
      <c r="L20" s="35">
        <f t="shared" si="2"/>
        <v>106844640</v>
      </c>
    </row>
    <row r="21" spans="1:12" ht="30" customHeight="1" x14ac:dyDescent="0.15">
      <c r="A21" s="14"/>
      <c r="B21" s="75" t="s">
        <v>59</v>
      </c>
      <c r="C21" s="23" t="s">
        <v>76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33">
        <f t="shared" ref="J21" si="4">D21+G21</f>
        <v>0</v>
      </c>
      <c r="K21" s="33">
        <f t="shared" ref="K21" si="5">E21+H21</f>
        <v>0</v>
      </c>
      <c r="L21" s="33">
        <f t="shared" ref="L21" si="6">F21+I21</f>
        <v>0</v>
      </c>
    </row>
    <row r="22" spans="1:12" ht="30" customHeight="1" x14ac:dyDescent="0.15">
      <c r="A22" s="14"/>
      <c r="B22" s="76"/>
      <c r="C22" s="23" t="s">
        <v>45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3">
        <f t="shared" si="0"/>
        <v>0</v>
      </c>
      <c r="K22" s="33">
        <f t="shared" si="1"/>
        <v>0</v>
      </c>
      <c r="L22" s="33">
        <f t="shared" si="2"/>
        <v>0</v>
      </c>
    </row>
    <row r="23" spans="1:12" ht="30" customHeight="1" x14ac:dyDescent="0.15">
      <c r="A23" s="14"/>
      <c r="B23" s="76"/>
      <c r="C23" s="23" t="s">
        <v>78</v>
      </c>
      <c r="D23" s="19">
        <v>0</v>
      </c>
      <c r="E23" s="19">
        <v>0</v>
      </c>
      <c r="F23" s="19">
        <v>0</v>
      </c>
      <c r="G23" s="19">
        <v>86</v>
      </c>
      <c r="H23" s="19">
        <v>531987</v>
      </c>
      <c r="I23" s="19">
        <v>4762818</v>
      </c>
      <c r="J23" s="33">
        <f t="shared" si="0"/>
        <v>86</v>
      </c>
      <c r="K23" s="33">
        <f t="shared" si="1"/>
        <v>531987</v>
      </c>
      <c r="L23" s="33">
        <f t="shared" si="2"/>
        <v>4762818</v>
      </c>
    </row>
    <row r="24" spans="1:12" ht="30" customHeight="1" x14ac:dyDescent="0.15">
      <c r="A24" s="14"/>
      <c r="B24" s="76"/>
      <c r="C24" s="23" t="s">
        <v>46</v>
      </c>
      <c r="D24" s="19">
        <v>0</v>
      </c>
      <c r="E24" s="19">
        <v>0</v>
      </c>
      <c r="F24" s="19">
        <v>0</v>
      </c>
      <c r="G24" s="19">
        <v>28</v>
      </c>
      <c r="H24" s="19">
        <v>334480</v>
      </c>
      <c r="I24" s="19">
        <v>3010216</v>
      </c>
      <c r="J24" s="33">
        <f t="shared" si="0"/>
        <v>28</v>
      </c>
      <c r="K24" s="33">
        <f t="shared" si="1"/>
        <v>334480</v>
      </c>
      <c r="L24" s="33">
        <f t="shared" si="2"/>
        <v>3010216</v>
      </c>
    </row>
    <row r="25" spans="1:12" ht="30" customHeight="1" x14ac:dyDescent="0.15">
      <c r="A25" s="14"/>
      <c r="B25" s="76"/>
      <c r="C25" s="23" t="s">
        <v>47</v>
      </c>
      <c r="D25" s="19">
        <v>4</v>
      </c>
      <c r="E25" s="19">
        <v>28264</v>
      </c>
      <c r="F25" s="19">
        <v>254376</v>
      </c>
      <c r="G25" s="19">
        <v>61</v>
      </c>
      <c r="H25" s="19">
        <v>1236929</v>
      </c>
      <c r="I25" s="19">
        <v>11132361</v>
      </c>
      <c r="J25" s="33">
        <f t="shared" si="0"/>
        <v>65</v>
      </c>
      <c r="K25" s="33">
        <f t="shared" si="1"/>
        <v>1265193</v>
      </c>
      <c r="L25" s="33">
        <f t="shared" si="2"/>
        <v>11386737</v>
      </c>
    </row>
    <row r="26" spans="1:12" ht="30" customHeight="1" x14ac:dyDescent="0.15">
      <c r="A26" s="14"/>
      <c r="B26" s="76"/>
      <c r="C26" s="23" t="s">
        <v>48</v>
      </c>
      <c r="D26" s="19">
        <v>0</v>
      </c>
      <c r="E26" s="19">
        <v>0</v>
      </c>
      <c r="F26" s="19">
        <v>0</v>
      </c>
      <c r="G26" s="19">
        <v>50</v>
      </c>
      <c r="H26" s="19">
        <v>1288352</v>
      </c>
      <c r="I26" s="19">
        <v>11514519</v>
      </c>
      <c r="J26" s="33">
        <f t="shared" si="0"/>
        <v>50</v>
      </c>
      <c r="K26" s="33">
        <f t="shared" si="1"/>
        <v>1288352</v>
      </c>
      <c r="L26" s="33">
        <f t="shared" si="2"/>
        <v>11514519</v>
      </c>
    </row>
    <row r="27" spans="1:12" ht="30" customHeight="1" x14ac:dyDescent="0.15">
      <c r="A27" s="14"/>
      <c r="B27" s="76"/>
      <c r="C27" s="23" t="s">
        <v>49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33">
        <f t="shared" si="0"/>
        <v>0</v>
      </c>
      <c r="K27" s="33">
        <f t="shared" si="1"/>
        <v>0</v>
      </c>
      <c r="L27" s="33">
        <f t="shared" si="2"/>
        <v>0</v>
      </c>
    </row>
    <row r="28" spans="1:12" ht="30" customHeight="1" x14ac:dyDescent="0.15">
      <c r="A28" s="14"/>
      <c r="B28" s="76"/>
      <c r="C28" s="23" t="s">
        <v>50</v>
      </c>
      <c r="D28" s="19">
        <v>0</v>
      </c>
      <c r="E28" s="19">
        <v>0</v>
      </c>
      <c r="F28" s="19">
        <v>0</v>
      </c>
      <c r="G28" s="19">
        <v>1</v>
      </c>
      <c r="H28" s="19">
        <v>26140</v>
      </c>
      <c r="I28" s="19">
        <v>235260</v>
      </c>
      <c r="J28" s="33">
        <f t="shared" si="0"/>
        <v>1</v>
      </c>
      <c r="K28" s="33">
        <f t="shared" si="1"/>
        <v>26140</v>
      </c>
      <c r="L28" s="33">
        <f t="shared" si="2"/>
        <v>235260</v>
      </c>
    </row>
    <row r="29" spans="1:12" ht="30" customHeight="1" x14ac:dyDescent="0.15">
      <c r="A29" s="14"/>
      <c r="B29" s="76"/>
      <c r="C29" s="23" t="s">
        <v>77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33">
        <f t="shared" si="0"/>
        <v>0</v>
      </c>
      <c r="K29" s="33">
        <f t="shared" si="1"/>
        <v>0</v>
      </c>
      <c r="L29" s="33">
        <f t="shared" si="2"/>
        <v>0</v>
      </c>
    </row>
    <row r="30" spans="1:12" ht="30" customHeight="1" x14ac:dyDescent="0.15">
      <c r="A30" s="14"/>
      <c r="B30" s="77"/>
      <c r="C30" s="36" t="s">
        <v>20</v>
      </c>
      <c r="D30" s="35">
        <f>SUM(D21:D29)</f>
        <v>4</v>
      </c>
      <c r="E30" s="35">
        <f t="shared" ref="E30:I30" si="7">SUM(E21:E29)</f>
        <v>28264</v>
      </c>
      <c r="F30" s="35">
        <f t="shared" si="7"/>
        <v>254376</v>
      </c>
      <c r="G30" s="35">
        <f t="shared" si="7"/>
        <v>226</v>
      </c>
      <c r="H30" s="35">
        <f t="shared" si="7"/>
        <v>3417888</v>
      </c>
      <c r="I30" s="35">
        <f t="shared" si="7"/>
        <v>30655174</v>
      </c>
      <c r="J30" s="35">
        <f t="shared" si="0"/>
        <v>230</v>
      </c>
      <c r="K30" s="35">
        <f t="shared" si="1"/>
        <v>3446152</v>
      </c>
      <c r="L30" s="35">
        <f t="shared" si="2"/>
        <v>30909550</v>
      </c>
    </row>
    <row r="31" spans="1:12" ht="30" customHeight="1" x14ac:dyDescent="0.15">
      <c r="A31" s="14"/>
      <c r="B31" s="75" t="s">
        <v>60</v>
      </c>
      <c r="C31" s="23" t="s">
        <v>51</v>
      </c>
      <c r="D31" s="19">
        <v>0</v>
      </c>
      <c r="E31" s="19">
        <v>0</v>
      </c>
      <c r="F31" s="19">
        <v>0</v>
      </c>
      <c r="G31" s="19">
        <v>188</v>
      </c>
      <c r="H31" s="19">
        <v>5334715</v>
      </c>
      <c r="I31" s="19">
        <v>47996713</v>
      </c>
      <c r="J31" s="33">
        <f t="shared" si="0"/>
        <v>188</v>
      </c>
      <c r="K31" s="33">
        <f t="shared" si="1"/>
        <v>5334715</v>
      </c>
      <c r="L31" s="33">
        <f t="shared" si="2"/>
        <v>47996713</v>
      </c>
    </row>
    <row r="32" spans="1:12" ht="30" customHeight="1" x14ac:dyDescent="0.15">
      <c r="A32" s="14"/>
      <c r="B32" s="76"/>
      <c r="C32" s="23" t="s">
        <v>52</v>
      </c>
      <c r="D32" s="19">
        <v>0</v>
      </c>
      <c r="E32" s="19">
        <v>0</v>
      </c>
      <c r="F32" s="19">
        <v>0</v>
      </c>
      <c r="G32" s="19">
        <v>220</v>
      </c>
      <c r="H32" s="19">
        <v>6274578</v>
      </c>
      <c r="I32" s="19">
        <v>56417812</v>
      </c>
      <c r="J32" s="33">
        <f t="shared" si="0"/>
        <v>220</v>
      </c>
      <c r="K32" s="33">
        <f t="shared" si="1"/>
        <v>6274578</v>
      </c>
      <c r="L32" s="33">
        <f t="shared" si="2"/>
        <v>56417812</v>
      </c>
    </row>
    <row r="33" spans="1:12" ht="30" customHeight="1" x14ac:dyDescent="0.15">
      <c r="A33" s="14"/>
      <c r="B33" s="76"/>
      <c r="C33" s="23" t="s">
        <v>53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33">
        <f t="shared" si="0"/>
        <v>0</v>
      </c>
      <c r="K33" s="33">
        <f t="shared" si="1"/>
        <v>0</v>
      </c>
      <c r="L33" s="33">
        <f t="shared" si="2"/>
        <v>0</v>
      </c>
    </row>
    <row r="34" spans="1:12" ht="30" customHeight="1" x14ac:dyDescent="0.15">
      <c r="A34" s="14"/>
      <c r="B34" s="77"/>
      <c r="C34" s="36" t="s">
        <v>20</v>
      </c>
      <c r="D34" s="35">
        <f t="shared" ref="D34:I34" si="8">SUM(D31:D33)</f>
        <v>0</v>
      </c>
      <c r="E34" s="35">
        <f t="shared" si="8"/>
        <v>0</v>
      </c>
      <c r="F34" s="35">
        <f t="shared" si="8"/>
        <v>0</v>
      </c>
      <c r="G34" s="35">
        <f t="shared" si="8"/>
        <v>408</v>
      </c>
      <c r="H34" s="35">
        <f t="shared" si="8"/>
        <v>11609293</v>
      </c>
      <c r="I34" s="35">
        <f t="shared" si="8"/>
        <v>104414525</v>
      </c>
      <c r="J34" s="35">
        <f t="shared" si="0"/>
        <v>408</v>
      </c>
      <c r="K34" s="35">
        <f t="shared" si="1"/>
        <v>11609293</v>
      </c>
      <c r="L34" s="35">
        <f t="shared" si="2"/>
        <v>104414525</v>
      </c>
    </row>
    <row r="35" spans="1:12" ht="30" customHeight="1" x14ac:dyDescent="0.15">
      <c r="A35" s="14"/>
      <c r="B35" s="78" t="s">
        <v>2</v>
      </c>
      <c r="C35" s="78"/>
      <c r="D35" s="37">
        <f t="shared" ref="D35:I35" si="9">D34+D30+D20</f>
        <v>616</v>
      </c>
      <c r="E35" s="37">
        <f t="shared" si="9"/>
        <v>955045</v>
      </c>
      <c r="F35" s="37">
        <f t="shared" si="9"/>
        <v>9138360</v>
      </c>
      <c r="G35" s="37">
        <f t="shared" si="9"/>
        <v>3129</v>
      </c>
      <c r="H35" s="37">
        <f t="shared" si="9"/>
        <v>25750725</v>
      </c>
      <c r="I35" s="37">
        <f t="shared" si="9"/>
        <v>233030355</v>
      </c>
      <c r="J35" s="37">
        <f t="shared" si="0"/>
        <v>3745</v>
      </c>
      <c r="K35" s="37">
        <f t="shared" si="1"/>
        <v>26705770</v>
      </c>
      <c r="L35" s="37">
        <f t="shared" si="2"/>
        <v>242168715</v>
      </c>
    </row>
    <row r="38" spans="1:12" ht="13.5" customHeight="1" x14ac:dyDescent="0.15"/>
  </sheetData>
  <mergeCells count="10">
    <mergeCell ref="B35:C35"/>
    <mergeCell ref="B3:B4"/>
    <mergeCell ref="B5:B20"/>
    <mergeCell ref="D3:F3"/>
    <mergeCell ref="B21:B30"/>
    <mergeCell ref="A1:F1"/>
    <mergeCell ref="G3:I3"/>
    <mergeCell ref="J3:L3"/>
    <mergeCell ref="C3:C4"/>
    <mergeCell ref="B31:B34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2017-10-17T06:04:19Z</cp:lastPrinted>
  <dcterms:created xsi:type="dcterms:W3CDTF">2006-05-10T06:38:17Z</dcterms:created>
  <dcterms:modified xsi:type="dcterms:W3CDTF">2017-10-17T06:04:20Z</dcterms:modified>
</cp:coreProperties>
</file>