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給付費の状況'!$A$1:$L$34</definedName>
  </definedNames>
  <calcPr calcId="152511"/>
</workbook>
</file>

<file path=xl/calcChain.xml><?xml version="1.0" encoding="utf-8"?>
<calcChain xmlns="http://schemas.openxmlformats.org/spreadsheetml/2006/main">
  <c r="J22" i="6" l="1"/>
  <c r="F10" i="4"/>
  <c r="D6" i="4"/>
  <c r="F20" i="4" l="1"/>
  <c r="L28" i="6" l="1"/>
  <c r="I29" i="6" l="1"/>
  <c r="H29" i="6"/>
  <c r="G29" i="6"/>
  <c r="E29" i="6"/>
  <c r="F29" i="6"/>
  <c r="D29" i="6"/>
  <c r="K28" i="6"/>
  <c r="J28" i="6"/>
  <c r="L21" i="6"/>
  <c r="K21" i="6"/>
  <c r="J21" i="6"/>
  <c r="J29" i="6" l="1"/>
  <c r="M10" i="4"/>
  <c r="M9" i="4"/>
  <c r="M8" i="4"/>
  <c r="M7" i="4"/>
  <c r="F9" i="4"/>
  <c r="F8" i="4"/>
  <c r="F7" i="4"/>
  <c r="L6" i="4"/>
  <c r="K6" i="4"/>
  <c r="J6" i="4"/>
  <c r="I6" i="4"/>
  <c r="H6" i="4"/>
  <c r="E6" i="4"/>
  <c r="N10" i="4" l="1"/>
  <c r="N9" i="4"/>
  <c r="N8" i="4"/>
  <c r="M6" i="4"/>
  <c r="N7" i="4"/>
  <c r="F6" i="4"/>
  <c r="F33" i="6"/>
  <c r="D14" i="4"/>
  <c r="N6" i="4" l="1"/>
  <c r="L28" i="4"/>
  <c r="K28" i="4"/>
  <c r="J28" i="4"/>
  <c r="I28" i="4"/>
  <c r="H28" i="4"/>
  <c r="G28" i="4"/>
  <c r="H21" i="4"/>
  <c r="M28" i="4" l="1"/>
  <c r="F19" i="4"/>
  <c r="F11" i="4" l="1"/>
  <c r="E20" i="6" l="1"/>
  <c r="J17" i="6" l="1"/>
  <c r="F20" i="6"/>
  <c r="H14" i="4"/>
  <c r="I14" i="4"/>
  <c r="J14" i="4"/>
  <c r="K14" i="4"/>
  <c r="L14" i="4"/>
  <c r="G14" i="4"/>
  <c r="E14" i="4"/>
  <c r="M33" i="4" l="1"/>
  <c r="K36" i="4" l="1"/>
  <c r="E28" i="4" l="1"/>
  <c r="D28" i="4"/>
  <c r="L36" i="4" l="1"/>
  <c r="I36" i="4"/>
  <c r="J36" i="4"/>
  <c r="H36" i="4"/>
  <c r="M19" i="4"/>
  <c r="I21" i="4"/>
  <c r="J21" i="4"/>
  <c r="K21" i="4"/>
  <c r="L21" i="4"/>
  <c r="E21" i="4"/>
  <c r="D21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3" i="6"/>
  <c r="L32" i="6"/>
  <c r="L31" i="6"/>
  <c r="L30" i="6"/>
  <c r="L27" i="6"/>
  <c r="L26" i="6"/>
  <c r="L25" i="6"/>
  <c r="L24" i="6"/>
  <c r="L23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3" i="6"/>
  <c r="E33" i="6"/>
  <c r="K32" i="6"/>
  <c r="K31" i="6"/>
  <c r="K30" i="6"/>
  <c r="K27" i="6"/>
  <c r="K26" i="6"/>
  <c r="K25" i="6"/>
  <c r="K24" i="6"/>
  <c r="K23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3" i="6"/>
  <c r="D20" i="6"/>
  <c r="D33" i="6"/>
  <c r="J32" i="6"/>
  <c r="J31" i="6"/>
  <c r="J30" i="6"/>
  <c r="J27" i="6"/>
  <c r="J26" i="6"/>
  <c r="J25" i="6"/>
  <c r="J24" i="6"/>
  <c r="J23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J5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L29" i="6"/>
  <c r="J20" i="6"/>
  <c r="L33" i="6"/>
  <c r="K33" i="6"/>
  <c r="G34" i="6"/>
  <c r="K29" i="6"/>
  <c r="F34" i="6"/>
  <c r="J33" i="6"/>
  <c r="H34" i="6"/>
  <c r="D34" i="6"/>
  <c r="E34" i="6"/>
  <c r="I34" i="6"/>
  <c r="L20" i="6"/>
  <c r="N27" i="4"/>
  <c r="F28" i="4"/>
  <c r="N28" i="4" s="1"/>
  <c r="N26" i="4"/>
  <c r="N19" i="4"/>
  <c r="N21" i="4" l="1"/>
  <c r="J34" i="6"/>
  <c r="K34" i="6"/>
  <c r="L34" i="6"/>
</calcChain>
</file>

<file path=xl/sharedStrings.xml><?xml version="1.0" encoding="utf-8"?>
<sst xmlns="http://schemas.openxmlformats.org/spreadsheetml/2006/main" count="133" uniqueCount="81">
  <si>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</si>
  <si>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</si>
  <si>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</si>
  <si>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</si>
  <si>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</si>
  <si>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</si>
  <si>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</si>
  <si>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</si>
  <si>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</si>
  <si>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</si>
  <si>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</si>
  <si>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</si>
  <si>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</si>
  <si>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</si>
  <si>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</si>
  <si>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</si>
  <si>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</si>
  <si>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</si>
  <si>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</si>
  <si>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</si>
  <si>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</si>
  <si>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</si>
  <si>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</si>
  <si>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</si>
  <si>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</si>
  <si>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</si>
  <si>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</si>
  <si>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</si>
  <si>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</si>
  <si>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</si>
  <si>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</si>
  <si>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</si>
  <si>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</si>
  <si>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</si>
  <si>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</si>
  <si>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</si>
  <si>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</si>
  <si>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</si>
  <si>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</si>
  <si>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</si>
  <si>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</si>
  <si>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</si>
  <si>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</si>
  <si>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</si>
  <si>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</si>
  <si>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</si>
  <si>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</si>
  <si>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</si>
  <si>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</si>
  <si>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</si>
  <si>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</si>
  <si>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</si>
  <si>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</si>
  <si>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</si>
  <si>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</si>
  <si>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</si>
  <si>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</si>
  <si>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</si>
  <si>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</si>
  <si>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</si>
  <si>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</si>
  <si>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</si>
  <si>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</si>
  <si>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</si>
  <si>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</si>
  <si>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</si>
  <si>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</si>
  <si>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</si>
  <si>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</si>
  <si>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</si>
  <si>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</si>
  <si>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</si>
  <si>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</si>
  <si>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</si>
  <si>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</si>
  <si>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</si>
  <si>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</si>
  <si>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</si>
  <si>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Ⅰ　要介護認定者数、サービス受給者数（９月）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</si>
  <si>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計</t>
    <phoneticPr fontId="2"/>
  </si>
  <si>
    <t>Ⅱ　介護給付・予防給付費の状況（平成27年８月審査分）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</si>
</sst>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38" fontId="1" fillId="0" borderId="4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1" fillId="0" borderId="2" xfId="1" applyFont="1" applyFill="1" applyBorder="1">
      <alignment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0" fillId="0" borderId="1" xfId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38" fontId="8" fillId="0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0" fontId="0" fillId="0" borderId="2" xfId="0" applyFill="1" applyBorder="1">
      <alignment vertical="center"/>
    </xf>
    <xf numFmtId="38" fontId="8" fillId="0" borderId="2" xfId="1" applyFont="1" applyFill="1" applyBorder="1">
      <alignment vertical="center"/>
    </xf>
    <xf numFmtId="0" fontId="8" fillId="0" borderId="2" xfId="0" applyFont="1" applyFill="1" applyBorder="1">
      <alignment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4" borderId="2" xfId="1" applyFont="1" applyFill="1" applyBorder="1">
      <alignment vertical="center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0" zoomScaleNormal="90" workbookViewId="0">
      <selection activeCell="H35" sqref="H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8" t="s">
        <v>78</v>
      </c>
      <c r="D1" s="6"/>
    </row>
    <row r="2" spans="1:17" ht="12" customHeight="1" x14ac:dyDescent="0.15">
      <c r="A2" s="8"/>
      <c r="D2" s="6"/>
    </row>
    <row r="3" spans="1:17" ht="30" customHeight="1" x14ac:dyDescent="0.15">
      <c r="B3" t="s">
        <v>66</v>
      </c>
      <c r="G3" s="4"/>
      <c r="N3" s="16" t="s">
        <v>27</v>
      </c>
    </row>
    <row r="4" spans="1:17" ht="30" customHeight="1" x14ac:dyDescent="0.15">
      <c r="B4" s="54" t="s">
        <v>0</v>
      </c>
      <c r="C4" s="55"/>
      <c r="D4" s="47" t="s">
        <v>63</v>
      </c>
      <c r="E4" s="50"/>
      <c r="F4" s="51"/>
      <c r="G4" s="47" t="s">
        <v>64</v>
      </c>
      <c r="H4" s="50"/>
      <c r="I4" s="50"/>
      <c r="J4" s="50"/>
      <c r="K4" s="50"/>
      <c r="L4" s="50"/>
      <c r="M4" s="51"/>
      <c r="N4" s="52" t="s">
        <v>2</v>
      </c>
    </row>
    <row r="5" spans="1:17" ht="30" customHeight="1" x14ac:dyDescent="0.15">
      <c r="B5" s="56"/>
      <c r="C5" s="57"/>
      <c r="D5" s="29" t="s">
        <v>3</v>
      </c>
      <c r="E5" s="29" t="s">
        <v>4</v>
      </c>
      <c r="F5" s="29" t="s">
        <v>1</v>
      </c>
      <c r="G5" s="30" t="s">
        <v>13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  <c r="M5" s="29" t="s">
        <v>1</v>
      </c>
      <c r="N5" s="53"/>
    </row>
    <row r="6" spans="1:17" ht="30" customHeight="1" x14ac:dyDescent="0.15">
      <c r="B6" s="58" t="s">
        <v>10</v>
      </c>
      <c r="C6" s="58"/>
      <c r="D6" s="5">
        <f>SUM(D7:D12)</f>
        <v>256</v>
      </c>
      <c r="E6" s="5">
        <f>SUM(E7:E12)</f>
        <v>178</v>
      </c>
      <c r="F6" s="33">
        <f t="shared" ref="F6:F10" si="0">D6+E6</f>
        <v>434</v>
      </c>
      <c r="G6" s="5">
        <v>0</v>
      </c>
      <c r="H6" s="5">
        <f t="shared" ref="H6:L6" si="1">SUM(H7:H12)</f>
        <v>419</v>
      </c>
      <c r="I6" s="5">
        <f t="shared" si="1"/>
        <v>286</v>
      </c>
      <c r="J6" s="5">
        <f t="shared" si="1"/>
        <v>249</v>
      </c>
      <c r="K6" s="5">
        <f t="shared" si="1"/>
        <v>277</v>
      </c>
      <c r="L6" s="5">
        <f t="shared" si="1"/>
        <v>220</v>
      </c>
      <c r="M6" s="33">
        <f t="shared" ref="M6:M10" si="2">L6+K6+J6+I6+H6+G6</f>
        <v>1451</v>
      </c>
      <c r="N6" s="33">
        <f t="shared" ref="N6:N10" si="3">M6+F6</f>
        <v>1885</v>
      </c>
    </row>
    <row r="7" spans="1:17" ht="30" customHeight="1" x14ac:dyDescent="0.15">
      <c r="B7" s="59" t="s">
        <v>70</v>
      </c>
      <c r="C7" s="60"/>
      <c r="D7" s="31">
        <v>12</v>
      </c>
      <c r="E7" s="31">
        <v>6</v>
      </c>
      <c r="F7" s="34">
        <f t="shared" si="0"/>
        <v>18</v>
      </c>
      <c r="G7" s="31">
        <v>0</v>
      </c>
      <c r="H7" s="31">
        <v>20</v>
      </c>
      <c r="I7" s="32">
        <v>6</v>
      </c>
      <c r="J7" s="31">
        <v>9</v>
      </c>
      <c r="K7" s="31">
        <v>6</v>
      </c>
      <c r="L7" s="31">
        <v>15</v>
      </c>
      <c r="M7" s="34">
        <f t="shared" si="2"/>
        <v>56</v>
      </c>
      <c r="N7" s="34">
        <f t="shared" si="3"/>
        <v>74</v>
      </c>
    </row>
    <row r="8" spans="1:17" ht="30" customHeight="1" x14ac:dyDescent="0.15">
      <c r="B8" s="59" t="s">
        <v>71</v>
      </c>
      <c r="C8" s="60"/>
      <c r="D8" s="31">
        <v>14</v>
      </c>
      <c r="E8" s="31">
        <v>15</v>
      </c>
      <c r="F8" s="34">
        <f t="shared" si="0"/>
        <v>29</v>
      </c>
      <c r="G8" s="31">
        <v>0</v>
      </c>
      <c r="H8" s="31">
        <v>17</v>
      </c>
      <c r="I8" s="32">
        <v>13</v>
      </c>
      <c r="J8" s="31">
        <v>7</v>
      </c>
      <c r="K8" s="31">
        <v>22</v>
      </c>
      <c r="L8" s="31">
        <v>11</v>
      </c>
      <c r="M8" s="34">
        <f t="shared" si="2"/>
        <v>70</v>
      </c>
      <c r="N8" s="34">
        <f t="shared" si="3"/>
        <v>99</v>
      </c>
    </row>
    <row r="9" spans="1:17" ht="30" customHeight="1" x14ac:dyDescent="0.15">
      <c r="B9" s="59" t="s">
        <v>72</v>
      </c>
      <c r="C9" s="60"/>
      <c r="D9" s="31">
        <v>37</v>
      </c>
      <c r="E9" s="31">
        <v>27</v>
      </c>
      <c r="F9" s="34">
        <f t="shared" si="0"/>
        <v>64</v>
      </c>
      <c r="G9" s="31">
        <v>0</v>
      </c>
      <c r="H9" s="31">
        <v>57</v>
      </c>
      <c r="I9" s="32">
        <v>37</v>
      </c>
      <c r="J9" s="31">
        <v>26</v>
      </c>
      <c r="K9" s="31">
        <v>27</v>
      </c>
      <c r="L9" s="31">
        <v>25</v>
      </c>
      <c r="M9" s="34">
        <f t="shared" si="2"/>
        <v>172</v>
      </c>
      <c r="N9" s="34">
        <f t="shared" si="3"/>
        <v>236</v>
      </c>
    </row>
    <row r="10" spans="1:17" ht="30" customHeight="1" x14ac:dyDescent="0.15">
      <c r="B10" s="59" t="s">
        <v>73</v>
      </c>
      <c r="C10" s="60"/>
      <c r="D10" s="31">
        <v>73</v>
      </c>
      <c r="E10" s="31">
        <v>39</v>
      </c>
      <c r="F10" s="34">
        <f t="shared" si="0"/>
        <v>112</v>
      </c>
      <c r="G10" s="31">
        <v>0</v>
      </c>
      <c r="H10" s="31">
        <v>106</v>
      </c>
      <c r="I10" s="32">
        <v>60</v>
      </c>
      <c r="J10" s="31">
        <v>49</v>
      </c>
      <c r="K10" s="31">
        <v>59</v>
      </c>
      <c r="L10" s="31">
        <v>41</v>
      </c>
      <c r="M10" s="34">
        <f t="shared" si="2"/>
        <v>315</v>
      </c>
      <c r="N10" s="34">
        <f t="shared" si="3"/>
        <v>427</v>
      </c>
    </row>
    <row r="11" spans="1:17" s="3" customFormat="1" ht="30" customHeight="1" x14ac:dyDescent="0.15">
      <c r="B11" s="59" t="s">
        <v>74</v>
      </c>
      <c r="C11" s="60"/>
      <c r="D11" s="31">
        <v>89</v>
      </c>
      <c r="E11" s="31">
        <v>56</v>
      </c>
      <c r="F11" s="34">
        <f>D11+E11</f>
        <v>145</v>
      </c>
      <c r="G11" s="31">
        <v>0</v>
      </c>
      <c r="H11" s="31">
        <v>139</v>
      </c>
      <c r="I11" s="31">
        <v>93</v>
      </c>
      <c r="J11" s="31">
        <v>76</v>
      </c>
      <c r="K11" s="31">
        <v>71</v>
      </c>
      <c r="L11" s="31">
        <v>65</v>
      </c>
      <c r="M11" s="34">
        <f>L11+K11+J11+I11+H11+G11</f>
        <v>444</v>
      </c>
      <c r="N11" s="34">
        <f>M11+F11</f>
        <v>589</v>
      </c>
      <c r="O11" s="2"/>
      <c r="P11" s="2"/>
      <c r="Q11" s="2"/>
    </row>
    <row r="12" spans="1:17" s="3" customFormat="1" ht="30" customHeight="1" x14ac:dyDescent="0.15">
      <c r="B12" s="59" t="s">
        <v>75</v>
      </c>
      <c r="C12" s="60"/>
      <c r="D12" s="31">
        <v>31</v>
      </c>
      <c r="E12" s="31">
        <v>35</v>
      </c>
      <c r="F12" s="34">
        <f>D12+E12</f>
        <v>66</v>
      </c>
      <c r="G12" s="31">
        <v>0</v>
      </c>
      <c r="H12" s="31">
        <v>80</v>
      </c>
      <c r="I12" s="31">
        <v>77</v>
      </c>
      <c r="J12" s="31">
        <v>82</v>
      </c>
      <c r="K12" s="31">
        <v>92</v>
      </c>
      <c r="L12" s="31">
        <v>63</v>
      </c>
      <c r="M12" s="34">
        <f>L12+K12+J12+I12+H12+G12</f>
        <v>394</v>
      </c>
      <c r="N12" s="34">
        <f>M12+F12</f>
        <v>460</v>
      </c>
      <c r="O12" s="2"/>
      <c r="P12" s="2"/>
      <c r="Q12" s="2"/>
    </row>
    <row r="13" spans="1:17" s="3" customFormat="1" ht="30" customHeight="1" x14ac:dyDescent="0.15">
      <c r="B13" s="58" t="s">
        <v>11</v>
      </c>
      <c r="C13" s="58"/>
      <c r="D13" s="5">
        <v>6</v>
      </c>
      <c r="E13" s="5">
        <v>9</v>
      </c>
      <c r="F13" s="33">
        <f>D13+E13</f>
        <v>15</v>
      </c>
      <c r="G13" s="5">
        <v>0</v>
      </c>
      <c r="H13" s="5">
        <v>8</v>
      </c>
      <c r="I13" s="5">
        <v>5</v>
      </c>
      <c r="J13" s="5">
        <v>5</v>
      </c>
      <c r="K13" s="5">
        <v>3</v>
      </c>
      <c r="L13" s="5">
        <v>9</v>
      </c>
      <c r="M13" s="33">
        <f>L13+K13+J13+I13+H13+G13</f>
        <v>30</v>
      </c>
      <c r="N13" s="33">
        <f>M13+F13</f>
        <v>45</v>
      </c>
      <c r="O13" s="2"/>
      <c r="P13" s="2"/>
      <c r="Q13" s="2"/>
    </row>
    <row r="14" spans="1:17" ht="30" customHeight="1" x14ac:dyDescent="0.15">
      <c r="B14" s="58" t="s">
        <v>12</v>
      </c>
      <c r="C14" s="58"/>
      <c r="D14" s="5">
        <f>SUM(D6,D13)</f>
        <v>262</v>
      </c>
      <c r="E14" s="5">
        <f>SUM(E6,E13)</f>
        <v>187</v>
      </c>
      <c r="F14" s="33">
        <f>D14+E14</f>
        <v>449</v>
      </c>
      <c r="G14" s="5">
        <f>SUM(G6,G13)</f>
        <v>0</v>
      </c>
      <c r="H14" s="5">
        <f t="shared" ref="H14:L14" si="4">SUM(H6,H13)</f>
        <v>427</v>
      </c>
      <c r="I14" s="5">
        <f t="shared" si="4"/>
        <v>291</v>
      </c>
      <c r="J14" s="5">
        <f t="shared" si="4"/>
        <v>254</v>
      </c>
      <c r="K14" s="5">
        <f t="shared" si="4"/>
        <v>280</v>
      </c>
      <c r="L14" s="5">
        <f t="shared" si="4"/>
        <v>229</v>
      </c>
      <c r="M14" s="33">
        <f>L14+K14+J14+I14+H14+G14</f>
        <v>1481</v>
      </c>
      <c r="N14" s="33">
        <f>M14+F14</f>
        <v>1930</v>
      </c>
    </row>
    <row r="15" spans="1:17" ht="30" customHeight="1" x14ac:dyDescent="0.15">
      <c r="B15" s="9"/>
      <c r="C15" s="9"/>
      <c r="D15" s="10"/>
      <c r="E15" s="10"/>
      <c r="F15" s="11"/>
      <c r="G15" s="10"/>
      <c r="H15" s="10"/>
      <c r="I15" s="10"/>
      <c r="J15" s="10"/>
      <c r="K15" s="10"/>
      <c r="L15" s="10"/>
      <c r="M15" s="11"/>
      <c r="N15" s="11"/>
    </row>
    <row r="16" spans="1:17" ht="30" customHeight="1" x14ac:dyDescent="0.15">
      <c r="B16" t="s">
        <v>67</v>
      </c>
      <c r="N16" s="16" t="s">
        <v>27</v>
      </c>
    </row>
    <row r="17" spans="1:17" ht="30" customHeight="1" x14ac:dyDescent="0.15">
      <c r="B17" s="54" t="s">
        <v>0</v>
      </c>
      <c r="C17" s="55"/>
      <c r="D17" s="47" t="s">
        <v>54</v>
      </c>
      <c r="E17" s="48"/>
      <c r="F17" s="49"/>
      <c r="G17" s="47" t="s">
        <v>55</v>
      </c>
      <c r="H17" s="50"/>
      <c r="I17" s="50"/>
      <c r="J17" s="50"/>
      <c r="K17" s="50"/>
      <c r="L17" s="50"/>
      <c r="M17" s="51"/>
      <c r="N17" s="52" t="s">
        <v>2</v>
      </c>
    </row>
    <row r="18" spans="1:17" ht="30" customHeight="1" x14ac:dyDescent="0.15">
      <c r="B18" s="56"/>
      <c r="C18" s="57"/>
      <c r="D18" s="29" t="s">
        <v>3</v>
      </c>
      <c r="E18" s="29" t="s">
        <v>4</v>
      </c>
      <c r="F18" s="29" t="s">
        <v>1</v>
      </c>
      <c r="G18" s="30" t="s">
        <v>13</v>
      </c>
      <c r="H18" s="29" t="s">
        <v>5</v>
      </c>
      <c r="I18" s="29" t="s">
        <v>6</v>
      </c>
      <c r="J18" s="29" t="s">
        <v>7</v>
      </c>
      <c r="K18" s="29" t="s">
        <v>8</v>
      </c>
      <c r="L18" s="29" t="s">
        <v>9</v>
      </c>
      <c r="M18" s="29" t="s">
        <v>1</v>
      </c>
      <c r="N18" s="53"/>
    </row>
    <row r="19" spans="1:17" ht="30" customHeight="1" x14ac:dyDescent="0.15">
      <c r="B19" s="62" t="s">
        <v>10</v>
      </c>
      <c r="C19" s="63"/>
      <c r="D19" s="5">
        <v>140</v>
      </c>
      <c r="E19" s="5">
        <v>113</v>
      </c>
      <c r="F19" s="33">
        <f>D19+E19</f>
        <v>253</v>
      </c>
      <c r="G19" s="5">
        <v>0</v>
      </c>
      <c r="H19" s="5">
        <v>309</v>
      </c>
      <c r="I19" s="5">
        <v>206</v>
      </c>
      <c r="J19" s="5">
        <v>131</v>
      </c>
      <c r="K19" s="5">
        <v>121</v>
      </c>
      <c r="L19" s="5">
        <v>74</v>
      </c>
      <c r="M19" s="33">
        <f>G19+H19+I19+J19+K19+L19</f>
        <v>841</v>
      </c>
      <c r="N19" s="33">
        <f>M19+F19</f>
        <v>1094</v>
      </c>
    </row>
    <row r="20" spans="1:17" ht="30" customHeight="1" x14ac:dyDescent="0.15">
      <c r="B20" s="58" t="s">
        <v>11</v>
      </c>
      <c r="C20" s="58"/>
      <c r="D20" s="5">
        <v>4</v>
      </c>
      <c r="E20" s="5">
        <v>6</v>
      </c>
      <c r="F20" s="33">
        <f>D20+E20</f>
        <v>10</v>
      </c>
      <c r="G20" s="5">
        <v>0</v>
      </c>
      <c r="H20" s="5">
        <v>5</v>
      </c>
      <c r="I20" s="5">
        <v>5</v>
      </c>
      <c r="J20" s="5">
        <v>5</v>
      </c>
      <c r="K20" s="5">
        <v>0</v>
      </c>
      <c r="L20" s="5">
        <v>1</v>
      </c>
      <c r="M20" s="33">
        <f>G20+H20+I20+J20+K20+L20</f>
        <v>16</v>
      </c>
      <c r="N20" s="33">
        <f>M20+F20</f>
        <v>26</v>
      </c>
    </row>
    <row r="21" spans="1:17" ht="30" customHeight="1" x14ac:dyDescent="0.15">
      <c r="B21" s="58" t="s">
        <v>12</v>
      </c>
      <c r="C21" s="58"/>
      <c r="D21" s="5">
        <f>D19+D20</f>
        <v>144</v>
      </c>
      <c r="E21" s="5">
        <f>E19+E20</f>
        <v>119</v>
      </c>
      <c r="F21" s="33">
        <f>D21+E21</f>
        <v>263</v>
      </c>
      <c r="G21" s="5">
        <v>0</v>
      </c>
      <c r="H21" s="5">
        <f>H19+H20</f>
        <v>314</v>
      </c>
      <c r="I21" s="5">
        <f>I19+I20</f>
        <v>211</v>
      </c>
      <c r="J21" s="5">
        <f>J19+J20</f>
        <v>136</v>
      </c>
      <c r="K21" s="5">
        <f>K19+K20</f>
        <v>121</v>
      </c>
      <c r="L21" s="5">
        <f>L19+L20</f>
        <v>75</v>
      </c>
      <c r="M21" s="33">
        <f>G21+H21+I21+J21+K21+L21</f>
        <v>857</v>
      </c>
      <c r="N21" s="33">
        <f>M21+F21</f>
        <v>1120</v>
      </c>
    </row>
    <row r="22" spans="1:17" s="12" customFormat="1" ht="30" customHeight="1" x14ac:dyDescent="0.15">
      <c r="B22" s="14"/>
      <c r="C22" s="9"/>
      <c r="D22" s="10"/>
      <c r="E22" s="10"/>
      <c r="F22" s="11"/>
      <c r="G22" s="10"/>
      <c r="H22" s="10"/>
      <c r="I22" s="10"/>
      <c r="J22" s="10"/>
      <c r="K22" s="10"/>
      <c r="L22" s="10"/>
      <c r="M22" s="11"/>
      <c r="N22" s="11"/>
      <c r="O22" s="13"/>
      <c r="P22" s="13"/>
      <c r="Q22" s="13"/>
    </row>
    <row r="23" spans="1:17" s="12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6" t="s">
        <v>27</v>
      </c>
      <c r="O23" s="13"/>
      <c r="P23" s="13"/>
      <c r="Q23" s="13"/>
    </row>
    <row r="24" spans="1:17" s="12" customFormat="1" ht="30" customHeight="1" x14ac:dyDescent="0.15">
      <c r="A24"/>
      <c r="B24" s="54" t="s">
        <v>0</v>
      </c>
      <c r="C24" s="55"/>
      <c r="D24" s="47" t="s">
        <v>54</v>
      </c>
      <c r="E24" s="50"/>
      <c r="F24" s="51"/>
      <c r="G24" s="47" t="s">
        <v>55</v>
      </c>
      <c r="H24" s="50"/>
      <c r="I24" s="50"/>
      <c r="J24" s="50"/>
      <c r="K24" s="50"/>
      <c r="L24" s="50"/>
      <c r="M24" s="51"/>
      <c r="N24" s="52" t="s">
        <v>2</v>
      </c>
      <c r="O24" s="13"/>
      <c r="P24" s="13"/>
      <c r="Q24" s="13"/>
    </row>
    <row r="25" spans="1:17" s="12" customFormat="1" ht="30" customHeight="1" x14ac:dyDescent="0.15">
      <c r="A25"/>
      <c r="B25" s="56"/>
      <c r="C25" s="57"/>
      <c r="D25" s="29" t="s">
        <v>3</v>
      </c>
      <c r="E25" s="29" t="s">
        <v>4</v>
      </c>
      <c r="F25" s="29" t="s">
        <v>1</v>
      </c>
      <c r="G25" s="30" t="s">
        <v>13</v>
      </c>
      <c r="H25" s="29" t="s">
        <v>5</v>
      </c>
      <c r="I25" s="29" t="s">
        <v>6</v>
      </c>
      <c r="J25" s="29" t="s">
        <v>7</v>
      </c>
      <c r="K25" s="29" t="s">
        <v>8</v>
      </c>
      <c r="L25" s="29" t="s">
        <v>9</v>
      </c>
      <c r="M25" s="29" t="s">
        <v>1</v>
      </c>
      <c r="N25" s="53"/>
      <c r="O25" s="13"/>
      <c r="P25" s="13"/>
      <c r="Q25" s="13"/>
    </row>
    <row r="26" spans="1:17" s="12" customFormat="1" ht="30" customHeight="1" x14ac:dyDescent="0.15">
      <c r="A26"/>
      <c r="B26" s="58" t="s">
        <v>10</v>
      </c>
      <c r="C26" s="58"/>
      <c r="D26" s="5">
        <v>6</v>
      </c>
      <c r="E26" s="5">
        <v>1</v>
      </c>
      <c r="F26" s="33">
        <f>D26+E26</f>
        <v>7</v>
      </c>
      <c r="G26" s="5">
        <v>0</v>
      </c>
      <c r="H26" s="5">
        <v>58</v>
      </c>
      <c r="I26" s="5">
        <v>22</v>
      </c>
      <c r="J26" s="5">
        <v>31</v>
      </c>
      <c r="K26" s="5">
        <v>18</v>
      </c>
      <c r="L26" s="5">
        <v>6</v>
      </c>
      <c r="M26" s="33">
        <f>G26+H26+I26+J26+K26+L26</f>
        <v>135</v>
      </c>
      <c r="N26" s="33">
        <f>M26+F26</f>
        <v>142</v>
      </c>
      <c r="O26" s="13"/>
      <c r="P26" s="13"/>
      <c r="Q26" s="13"/>
    </row>
    <row r="27" spans="1:17" s="12" customFormat="1" ht="30" customHeight="1" x14ac:dyDescent="0.15">
      <c r="A27"/>
      <c r="B27" s="58" t="s">
        <v>11</v>
      </c>
      <c r="C27" s="58"/>
      <c r="D27" s="5">
        <v>0</v>
      </c>
      <c r="E27" s="5">
        <v>0</v>
      </c>
      <c r="F27" s="33">
        <f>D27+E27</f>
        <v>0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33">
        <f>G27+H27+I27+J27+K27+L27</f>
        <v>2</v>
      </c>
      <c r="N27" s="33">
        <f>M27+F27</f>
        <v>2</v>
      </c>
      <c r="O27" s="13"/>
      <c r="P27" s="13"/>
      <c r="Q27" s="13"/>
    </row>
    <row r="28" spans="1:17" s="12" customFormat="1" ht="30" customHeight="1" x14ac:dyDescent="0.15">
      <c r="A28"/>
      <c r="B28" s="58" t="s">
        <v>12</v>
      </c>
      <c r="C28" s="58"/>
      <c r="D28" s="5">
        <f>SUM(D26:D27)</f>
        <v>6</v>
      </c>
      <c r="E28" s="5">
        <f t="shared" ref="E28:L28" si="5">SUM(E26:E27)</f>
        <v>1</v>
      </c>
      <c r="F28" s="33">
        <f t="shared" si="5"/>
        <v>7</v>
      </c>
      <c r="G28" s="5">
        <f t="shared" si="5"/>
        <v>0</v>
      </c>
      <c r="H28" s="5">
        <f t="shared" si="5"/>
        <v>58</v>
      </c>
      <c r="I28" s="5">
        <f t="shared" si="5"/>
        <v>22</v>
      </c>
      <c r="J28" s="5">
        <f t="shared" si="5"/>
        <v>33</v>
      </c>
      <c r="K28" s="5">
        <f t="shared" si="5"/>
        <v>18</v>
      </c>
      <c r="L28" s="5">
        <f t="shared" si="5"/>
        <v>6</v>
      </c>
      <c r="M28" s="33">
        <f>G28+H28+I28+J28+K28+L28</f>
        <v>137</v>
      </c>
      <c r="N28" s="33">
        <f>M28+F28</f>
        <v>144</v>
      </c>
      <c r="O28" s="13"/>
      <c r="P28" s="13"/>
      <c r="Q28" s="13"/>
    </row>
    <row r="29" spans="1:17" s="12" customFormat="1" ht="30" customHeight="1" x14ac:dyDescent="0.15">
      <c r="B29" s="14"/>
      <c r="C29" s="9"/>
      <c r="D29" s="10"/>
      <c r="E29" s="10"/>
      <c r="F29" s="11"/>
      <c r="G29" s="10"/>
      <c r="H29" s="10"/>
      <c r="I29" s="10"/>
      <c r="J29" s="10"/>
      <c r="K29" s="10"/>
      <c r="L29" s="10"/>
      <c r="M29" s="11"/>
      <c r="N29" s="11"/>
      <c r="O29" s="13"/>
      <c r="P29" s="13"/>
      <c r="Q29" s="13"/>
    </row>
    <row r="30" spans="1:17" ht="30" customHeight="1" x14ac:dyDescent="0.15">
      <c r="B30" t="s">
        <v>69</v>
      </c>
      <c r="N30" s="16" t="s">
        <v>27</v>
      </c>
    </row>
    <row r="31" spans="1:17" ht="30" customHeight="1" x14ac:dyDescent="0.15">
      <c r="B31" s="61" t="s">
        <v>0</v>
      </c>
      <c r="C31" s="61"/>
      <c r="D31" s="64" t="s">
        <v>54</v>
      </c>
      <c r="E31" s="65"/>
      <c r="F31" s="65"/>
      <c r="G31" s="64" t="s">
        <v>65</v>
      </c>
      <c r="H31" s="65"/>
      <c r="I31" s="65"/>
      <c r="J31" s="65"/>
      <c r="K31" s="65"/>
      <c r="L31" s="65"/>
      <c r="M31" s="65"/>
      <c r="N31" s="66" t="s">
        <v>17</v>
      </c>
      <c r="O31"/>
      <c r="P31"/>
      <c r="Q31"/>
    </row>
    <row r="32" spans="1:17" ht="30" customHeight="1" x14ac:dyDescent="0.15">
      <c r="B32" s="61"/>
      <c r="C32" s="61"/>
      <c r="D32" s="44" t="s">
        <v>18</v>
      </c>
      <c r="E32" s="44" t="s">
        <v>19</v>
      </c>
      <c r="F32" s="44" t="s">
        <v>20</v>
      </c>
      <c r="G32" s="45" t="s">
        <v>21</v>
      </c>
      <c r="H32" s="38" t="s">
        <v>22</v>
      </c>
      <c r="I32" s="38" t="s">
        <v>23</v>
      </c>
      <c r="J32" s="38" t="s">
        <v>24</v>
      </c>
      <c r="K32" s="46" t="s">
        <v>25</v>
      </c>
      <c r="L32" s="46" t="s">
        <v>26</v>
      </c>
      <c r="M32" s="46" t="s">
        <v>20</v>
      </c>
      <c r="N32" s="67"/>
      <c r="O32"/>
      <c r="P32"/>
      <c r="Q32"/>
    </row>
    <row r="33" spans="2:17" ht="30" customHeight="1" x14ac:dyDescent="0.15">
      <c r="B33" s="58" t="s">
        <v>14</v>
      </c>
      <c r="C33" s="58"/>
      <c r="D33" s="5">
        <v>0</v>
      </c>
      <c r="E33" s="5">
        <v>0</v>
      </c>
      <c r="F33" s="33">
        <f>D33+E33</f>
        <v>0</v>
      </c>
      <c r="G33" s="7"/>
      <c r="H33" s="5">
        <v>3</v>
      </c>
      <c r="I33" s="22">
        <v>13</v>
      </c>
      <c r="J33" s="22">
        <v>35</v>
      </c>
      <c r="K33" s="22">
        <v>63</v>
      </c>
      <c r="L33" s="35">
        <v>68</v>
      </c>
      <c r="M33" s="37">
        <f>G33+H33+I33+J33+K33+L33</f>
        <v>182</v>
      </c>
      <c r="N33" s="37">
        <f>M33+F33</f>
        <v>182</v>
      </c>
      <c r="O33"/>
      <c r="P33"/>
      <c r="Q33"/>
    </row>
    <row r="34" spans="2:17" ht="30" customHeight="1" x14ac:dyDescent="0.15">
      <c r="B34" s="58" t="s">
        <v>15</v>
      </c>
      <c r="C34" s="58"/>
      <c r="D34" s="5">
        <v>0</v>
      </c>
      <c r="E34" s="5">
        <v>0</v>
      </c>
      <c r="F34" s="33">
        <f>D34+E34</f>
        <v>0</v>
      </c>
      <c r="G34" s="7"/>
      <c r="H34" s="5">
        <v>13</v>
      </c>
      <c r="I34" s="22">
        <v>30</v>
      </c>
      <c r="J34" s="22">
        <v>44</v>
      </c>
      <c r="K34" s="22">
        <v>66</v>
      </c>
      <c r="L34" s="35">
        <v>45</v>
      </c>
      <c r="M34" s="37">
        <f>G34+H34+I34+J34+K34+L34</f>
        <v>198</v>
      </c>
      <c r="N34" s="37">
        <f>M34+F34</f>
        <v>198</v>
      </c>
      <c r="O34"/>
      <c r="P34"/>
      <c r="Q34"/>
    </row>
    <row r="35" spans="2:17" ht="30" customHeight="1" x14ac:dyDescent="0.15">
      <c r="B35" s="58" t="s">
        <v>16</v>
      </c>
      <c r="C35" s="58"/>
      <c r="D35" s="5">
        <v>0</v>
      </c>
      <c r="E35" s="5">
        <v>0</v>
      </c>
      <c r="F35" s="33">
        <f>D35+E35</f>
        <v>0</v>
      </c>
      <c r="G35" s="7"/>
      <c r="H35" s="5">
        <v>0</v>
      </c>
      <c r="I35" s="22">
        <v>0</v>
      </c>
      <c r="J35" s="22">
        <v>0</v>
      </c>
      <c r="K35" s="22">
        <v>3</v>
      </c>
      <c r="L35" s="35">
        <v>4</v>
      </c>
      <c r="M35" s="37">
        <f>G35+H35+I35+J35+K35+L35</f>
        <v>7</v>
      </c>
      <c r="N35" s="37">
        <f>M35+F35</f>
        <v>7</v>
      </c>
      <c r="O35"/>
      <c r="P35"/>
      <c r="Q35"/>
    </row>
    <row r="36" spans="2:17" ht="30" customHeight="1" x14ac:dyDescent="0.15">
      <c r="B36" s="58" t="s">
        <v>12</v>
      </c>
      <c r="C36" s="58"/>
      <c r="D36" s="22">
        <v>0</v>
      </c>
      <c r="E36" s="22">
        <v>0</v>
      </c>
      <c r="F36" s="36">
        <f>D36+E36</f>
        <v>0</v>
      </c>
      <c r="G36" s="24"/>
      <c r="H36" s="17">
        <f>H33+H34+H35</f>
        <v>16</v>
      </c>
      <c r="I36" s="17">
        <f>I33+I34+I35</f>
        <v>43</v>
      </c>
      <c r="J36" s="17">
        <f>J33+J34+J35</f>
        <v>79</v>
      </c>
      <c r="K36" s="17">
        <f>K33+K34+K35</f>
        <v>132</v>
      </c>
      <c r="L36" s="17">
        <f>L33+L34+L35</f>
        <v>117</v>
      </c>
      <c r="M36" s="36">
        <f>G36+H36+I36+J36+K36+L36</f>
        <v>387</v>
      </c>
      <c r="N36" s="36">
        <f>M36+F36</f>
        <v>387</v>
      </c>
    </row>
  </sheetData>
  <mergeCells count="35"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</mergeCells>
  <phoneticPr fontId="2"/>
  <pageMargins left="0.43" right="0.19" top="0.46" bottom="0.2" header="0.2" footer="0.2"/>
  <pageSetup paperSize="9" scale="8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zoomScale="90" zoomScaleNormal="90" zoomScaleSheetLayoutView="100" workbookViewId="0">
      <selection activeCell="A2" sqref="A2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18" t="s">
        <v>80</v>
      </c>
      <c r="B1" s="15"/>
      <c r="C1" s="15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 x14ac:dyDescent="0.15">
      <c r="A2" s="15"/>
      <c r="B2" s="15"/>
      <c r="C2" s="15"/>
      <c r="D2" s="19"/>
      <c r="E2" s="19"/>
      <c r="F2" s="19"/>
      <c r="G2" s="19"/>
      <c r="H2" s="19"/>
      <c r="I2" s="19"/>
      <c r="J2" s="19"/>
      <c r="K2" s="20"/>
      <c r="L2" s="21" t="s">
        <v>62</v>
      </c>
    </row>
    <row r="3" spans="1:12" ht="30" customHeight="1" x14ac:dyDescent="0.15">
      <c r="A3" s="15"/>
      <c r="B3" s="69" t="s">
        <v>28</v>
      </c>
      <c r="C3" s="69" t="s">
        <v>61</v>
      </c>
      <c r="D3" s="49" t="s">
        <v>54</v>
      </c>
      <c r="E3" s="68"/>
      <c r="F3" s="68"/>
      <c r="G3" s="68" t="s">
        <v>55</v>
      </c>
      <c r="H3" s="68"/>
      <c r="I3" s="68"/>
      <c r="J3" s="69" t="s">
        <v>2</v>
      </c>
      <c r="K3" s="69"/>
      <c r="L3" s="69"/>
    </row>
    <row r="4" spans="1:12" ht="30" customHeight="1" x14ac:dyDescent="0.15">
      <c r="A4" s="15"/>
      <c r="B4" s="69"/>
      <c r="C4" s="69"/>
      <c r="D4" s="38" t="s">
        <v>56</v>
      </c>
      <c r="E4" s="38" t="s">
        <v>57</v>
      </c>
      <c r="F4" s="38" t="s">
        <v>58</v>
      </c>
      <c r="G4" s="38" t="s">
        <v>56</v>
      </c>
      <c r="H4" s="38" t="s">
        <v>57</v>
      </c>
      <c r="I4" s="38" t="s">
        <v>58</v>
      </c>
      <c r="J4" s="38" t="s">
        <v>56</v>
      </c>
      <c r="K4" s="38" t="s">
        <v>57</v>
      </c>
      <c r="L4" s="38" t="s">
        <v>58</v>
      </c>
    </row>
    <row r="5" spans="1:12" ht="30" customHeight="1" x14ac:dyDescent="0.15">
      <c r="A5" s="15"/>
      <c r="B5" s="74" t="s">
        <v>29</v>
      </c>
      <c r="C5" s="26" t="s">
        <v>30</v>
      </c>
      <c r="D5" s="22">
        <v>59</v>
      </c>
      <c r="E5" s="22">
        <v>104140</v>
      </c>
      <c r="F5" s="22">
        <v>937260</v>
      </c>
      <c r="G5" s="22">
        <v>135</v>
      </c>
      <c r="H5" s="22">
        <v>860219</v>
      </c>
      <c r="I5" s="22">
        <v>7747582</v>
      </c>
      <c r="J5" s="39">
        <f>D5+G5</f>
        <v>194</v>
      </c>
      <c r="K5" s="39">
        <f>E5+H5</f>
        <v>964359</v>
      </c>
      <c r="L5" s="39">
        <f>F5+I5</f>
        <v>8684842</v>
      </c>
    </row>
    <row r="6" spans="1:12" ht="30" customHeight="1" x14ac:dyDescent="0.15">
      <c r="A6" s="15"/>
      <c r="B6" s="74"/>
      <c r="C6" s="26" t="s">
        <v>31</v>
      </c>
      <c r="D6" s="22">
        <v>0</v>
      </c>
      <c r="E6" s="22">
        <v>0</v>
      </c>
      <c r="F6" s="22">
        <v>0</v>
      </c>
      <c r="G6" s="22">
        <v>32</v>
      </c>
      <c r="H6" s="22">
        <v>248010</v>
      </c>
      <c r="I6" s="22">
        <v>2232090</v>
      </c>
      <c r="J6" s="39">
        <f t="shared" ref="J6:J34" si="0">D6+G6</f>
        <v>32</v>
      </c>
      <c r="K6" s="39">
        <f t="shared" ref="K6:K34" si="1">E6+H6</f>
        <v>248010</v>
      </c>
      <c r="L6" s="39">
        <f t="shared" ref="L6:L34" si="2">F6+I6</f>
        <v>2232090</v>
      </c>
    </row>
    <row r="7" spans="1:12" ht="30" customHeight="1" x14ac:dyDescent="0.15">
      <c r="A7" s="15"/>
      <c r="B7" s="74"/>
      <c r="C7" s="26" t="s">
        <v>32</v>
      </c>
      <c r="D7" s="22">
        <v>22</v>
      </c>
      <c r="E7" s="22">
        <v>62877</v>
      </c>
      <c r="F7" s="22">
        <v>565893</v>
      </c>
      <c r="G7" s="22">
        <v>98</v>
      </c>
      <c r="H7" s="22">
        <v>402600</v>
      </c>
      <c r="I7" s="22">
        <v>3623400</v>
      </c>
      <c r="J7" s="39">
        <f t="shared" si="0"/>
        <v>120</v>
      </c>
      <c r="K7" s="39">
        <f t="shared" si="1"/>
        <v>465477</v>
      </c>
      <c r="L7" s="39">
        <f t="shared" si="2"/>
        <v>4189293</v>
      </c>
    </row>
    <row r="8" spans="1:12" ht="30" customHeight="1" x14ac:dyDescent="0.15">
      <c r="A8" s="15"/>
      <c r="B8" s="74"/>
      <c r="C8" s="26" t="s">
        <v>33</v>
      </c>
      <c r="D8" s="22">
        <v>2</v>
      </c>
      <c r="E8" s="22">
        <v>6160</v>
      </c>
      <c r="F8" s="22">
        <v>55440</v>
      </c>
      <c r="G8" s="22">
        <v>15</v>
      </c>
      <c r="H8" s="22">
        <v>47752</v>
      </c>
      <c r="I8" s="22">
        <v>432292</v>
      </c>
      <c r="J8" s="39">
        <f t="shared" si="0"/>
        <v>17</v>
      </c>
      <c r="K8" s="39">
        <f t="shared" si="1"/>
        <v>53912</v>
      </c>
      <c r="L8" s="39">
        <f t="shared" si="2"/>
        <v>487732</v>
      </c>
    </row>
    <row r="9" spans="1:12" ht="30" customHeight="1" x14ac:dyDescent="0.15">
      <c r="A9" s="15"/>
      <c r="B9" s="74"/>
      <c r="C9" s="26" t="s">
        <v>34</v>
      </c>
      <c r="D9" s="22">
        <v>3</v>
      </c>
      <c r="E9" s="22">
        <v>2062</v>
      </c>
      <c r="F9" s="22">
        <v>18558</v>
      </c>
      <c r="G9" s="22">
        <v>70</v>
      </c>
      <c r="H9" s="22">
        <v>53878</v>
      </c>
      <c r="I9" s="22">
        <v>485405</v>
      </c>
      <c r="J9" s="39">
        <f t="shared" si="0"/>
        <v>73</v>
      </c>
      <c r="K9" s="39">
        <f t="shared" si="1"/>
        <v>55940</v>
      </c>
      <c r="L9" s="39">
        <f t="shared" si="2"/>
        <v>503963</v>
      </c>
    </row>
    <row r="10" spans="1:12" ht="30" customHeight="1" x14ac:dyDescent="0.15">
      <c r="A10" s="15"/>
      <c r="B10" s="74"/>
      <c r="C10" s="26" t="s">
        <v>35</v>
      </c>
      <c r="D10" s="22">
        <v>174</v>
      </c>
      <c r="E10" s="22">
        <v>455834</v>
      </c>
      <c r="F10" s="22">
        <v>4102921</v>
      </c>
      <c r="G10" s="22">
        <v>544</v>
      </c>
      <c r="H10" s="22">
        <v>4276200</v>
      </c>
      <c r="I10" s="22">
        <v>38513238</v>
      </c>
      <c r="J10" s="39">
        <f t="shared" si="0"/>
        <v>718</v>
      </c>
      <c r="K10" s="39">
        <f t="shared" si="1"/>
        <v>4732034</v>
      </c>
      <c r="L10" s="39">
        <f t="shared" si="2"/>
        <v>42616159</v>
      </c>
    </row>
    <row r="11" spans="1:12" ht="30" customHeight="1" x14ac:dyDescent="0.15">
      <c r="A11" s="15"/>
      <c r="B11" s="74"/>
      <c r="C11" s="26" t="s">
        <v>36</v>
      </c>
      <c r="D11" s="22">
        <v>29</v>
      </c>
      <c r="E11" s="22">
        <v>99023</v>
      </c>
      <c r="F11" s="22">
        <v>891207</v>
      </c>
      <c r="G11" s="22">
        <v>132</v>
      </c>
      <c r="H11" s="22">
        <v>1132180</v>
      </c>
      <c r="I11" s="22">
        <v>10202314</v>
      </c>
      <c r="J11" s="39">
        <f t="shared" si="0"/>
        <v>161</v>
      </c>
      <c r="K11" s="39">
        <f t="shared" si="1"/>
        <v>1231203</v>
      </c>
      <c r="L11" s="39">
        <f t="shared" si="2"/>
        <v>11093521</v>
      </c>
    </row>
    <row r="12" spans="1:12" ht="30" customHeight="1" x14ac:dyDescent="0.15">
      <c r="A12" s="15"/>
      <c r="B12" s="74"/>
      <c r="C12" s="26" t="s">
        <v>37</v>
      </c>
      <c r="D12" s="22">
        <v>5</v>
      </c>
      <c r="E12" s="22">
        <v>17234</v>
      </c>
      <c r="F12" s="22">
        <v>155106</v>
      </c>
      <c r="G12" s="22">
        <v>170</v>
      </c>
      <c r="H12" s="22">
        <v>1352978</v>
      </c>
      <c r="I12" s="22">
        <v>12186088</v>
      </c>
      <c r="J12" s="39">
        <f t="shared" si="0"/>
        <v>175</v>
      </c>
      <c r="K12" s="39">
        <f t="shared" si="1"/>
        <v>1370212</v>
      </c>
      <c r="L12" s="39">
        <f t="shared" si="2"/>
        <v>12341194</v>
      </c>
    </row>
    <row r="13" spans="1:12" ht="30" customHeight="1" x14ac:dyDescent="0.15">
      <c r="A13" s="15"/>
      <c r="B13" s="74"/>
      <c r="C13" s="26" t="s">
        <v>38</v>
      </c>
      <c r="D13" s="22">
        <v>1</v>
      </c>
      <c r="E13" s="22">
        <v>6341</v>
      </c>
      <c r="F13" s="22">
        <v>57069</v>
      </c>
      <c r="G13" s="22">
        <v>33</v>
      </c>
      <c r="H13" s="22">
        <v>280848</v>
      </c>
      <c r="I13" s="22">
        <v>2534520</v>
      </c>
      <c r="J13" s="39">
        <f t="shared" si="0"/>
        <v>34</v>
      </c>
      <c r="K13" s="39">
        <f t="shared" si="1"/>
        <v>287189</v>
      </c>
      <c r="L13" s="39">
        <f t="shared" si="2"/>
        <v>2591589</v>
      </c>
    </row>
    <row r="14" spans="1:12" ht="30" customHeight="1" x14ac:dyDescent="0.15">
      <c r="A14" s="15"/>
      <c r="B14" s="74"/>
      <c r="C14" s="26" t="s">
        <v>39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39">
        <f t="shared" si="0"/>
        <v>0</v>
      </c>
      <c r="K14" s="39">
        <f t="shared" si="1"/>
        <v>0</v>
      </c>
      <c r="L14" s="39">
        <f t="shared" si="2"/>
        <v>0</v>
      </c>
    </row>
    <row r="15" spans="1:12" ht="30" customHeight="1" x14ac:dyDescent="0.15">
      <c r="A15" s="15"/>
      <c r="B15" s="74"/>
      <c r="C15" s="26" t="s">
        <v>40</v>
      </c>
      <c r="D15" s="23">
        <v>52</v>
      </c>
      <c r="E15" s="22">
        <v>27260</v>
      </c>
      <c r="F15" s="22">
        <v>245340</v>
      </c>
      <c r="G15" s="22">
        <v>497</v>
      </c>
      <c r="H15" s="22">
        <v>757437</v>
      </c>
      <c r="I15" s="22">
        <v>6834433</v>
      </c>
      <c r="J15" s="39">
        <f t="shared" si="0"/>
        <v>549</v>
      </c>
      <c r="K15" s="39">
        <f t="shared" si="1"/>
        <v>784697</v>
      </c>
      <c r="L15" s="39">
        <f t="shared" si="2"/>
        <v>7079773</v>
      </c>
    </row>
    <row r="16" spans="1:12" ht="30" customHeight="1" x14ac:dyDescent="0.15">
      <c r="A16" s="15"/>
      <c r="B16" s="74"/>
      <c r="C16" s="27" t="s">
        <v>41</v>
      </c>
      <c r="D16" s="22">
        <v>0</v>
      </c>
      <c r="E16" s="24"/>
      <c r="F16" s="22">
        <v>0</v>
      </c>
      <c r="G16" s="22">
        <v>9</v>
      </c>
      <c r="H16" s="24"/>
      <c r="I16" s="22">
        <v>232775</v>
      </c>
      <c r="J16" s="39">
        <f t="shared" si="0"/>
        <v>9</v>
      </c>
      <c r="K16" s="40"/>
      <c r="L16" s="39">
        <f t="shared" si="2"/>
        <v>232775</v>
      </c>
    </row>
    <row r="17" spans="1:12" ht="30" customHeight="1" x14ac:dyDescent="0.15">
      <c r="A17" s="15"/>
      <c r="B17" s="74"/>
      <c r="C17" s="27" t="s">
        <v>42</v>
      </c>
      <c r="D17" s="22">
        <v>1</v>
      </c>
      <c r="E17" s="24"/>
      <c r="F17" s="22">
        <v>53500</v>
      </c>
      <c r="G17" s="22">
        <v>3</v>
      </c>
      <c r="H17" s="24"/>
      <c r="I17" s="22">
        <v>254700</v>
      </c>
      <c r="J17" s="39">
        <f t="shared" si="0"/>
        <v>4</v>
      </c>
      <c r="K17" s="40"/>
      <c r="L17" s="39">
        <f t="shared" si="2"/>
        <v>308200</v>
      </c>
    </row>
    <row r="18" spans="1:12" ht="30" customHeight="1" x14ac:dyDescent="0.15">
      <c r="A18" s="15"/>
      <c r="B18" s="74"/>
      <c r="C18" s="26" t="s">
        <v>43</v>
      </c>
      <c r="D18" s="25">
        <v>1</v>
      </c>
      <c r="E18" s="22">
        <v>6480</v>
      </c>
      <c r="F18" s="22">
        <v>64800</v>
      </c>
      <c r="G18" s="22">
        <v>35</v>
      </c>
      <c r="H18" s="22">
        <v>564722</v>
      </c>
      <c r="I18" s="22">
        <v>5082498</v>
      </c>
      <c r="J18" s="39">
        <f t="shared" si="0"/>
        <v>36</v>
      </c>
      <c r="K18" s="39">
        <f t="shared" si="1"/>
        <v>571202</v>
      </c>
      <c r="L18" s="39">
        <f t="shared" si="2"/>
        <v>5147298</v>
      </c>
    </row>
    <row r="19" spans="1:12" ht="30" customHeight="1" x14ac:dyDescent="0.15">
      <c r="A19" s="15"/>
      <c r="B19" s="74"/>
      <c r="C19" s="26" t="s">
        <v>44</v>
      </c>
      <c r="D19" s="22">
        <v>257</v>
      </c>
      <c r="E19" s="22">
        <v>113810</v>
      </c>
      <c r="F19" s="22">
        <v>1138100</v>
      </c>
      <c r="G19" s="22">
        <v>792</v>
      </c>
      <c r="H19" s="22">
        <v>1208098</v>
      </c>
      <c r="I19" s="22">
        <v>12084617</v>
      </c>
      <c r="J19" s="39">
        <f t="shared" si="0"/>
        <v>1049</v>
      </c>
      <c r="K19" s="39">
        <f t="shared" si="1"/>
        <v>1321908</v>
      </c>
      <c r="L19" s="39">
        <f t="shared" si="2"/>
        <v>13222717</v>
      </c>
    </row>
    <row r="20" spans="1:12" ht="30" customHeight="1" x14ac:dyDescent="0.15">
      <c r="A20" s="15"/>
      <c r="B20" s="74"/>
      <c r="C20" s="41" t="s">
        <v>20</v>
      </c>
      <c r="D20" s="42">
        <f t="shared" ref="D20:I20" si="3">SUM(D5:D19)</f>
        <v>606</v>
      </c>
      <c r="E20" s="42">
        <f t="shared" si="3"/>
        <v>901221</v>
      </c>
      <c r="F20" s="42">
        <f>SUM(F5:F19)</f>
        <v>8285194</v>
      </c>
      <c r="G20" s="42">
        <f t="shared" si="3"/>
        <v>2565</v>
      </c>
      <c r="H20" s="42">
        <f t="shared" si="3"/>
        <v>11184922</v>
      </c>
      <c r="I20" s="42">
        <f t="shared" si="3"/>
        <v>102445952</v>
      </c>
      <c r="J20" s="42">
        <f t="shared" si="0"/>
        <v>3171</v>
      </c>
      <c r="K20" s="42">
        <f t="shared" si="1"/>
        <v>12086143</v>
      </c>
      <c r="L20" s="42">
        <f t="shared" si="2"/>
        <v>110731146</v>
      </c>
    </row>
    <row r="21" spans="1:12" ht="30" customHeight="1" x14ac:dyDescent="0.15">
      <c r="A21" s="15"/>
      <c r="B21" s="70" t="s">
        <v>59</v>
      </c>
      <c r="C21" s="26" t="s">
        <v>76</v>
      </c>
      <c r="D21" s="23">
        <v>0</v>
      </c>
      <c r="E21" s="23">
        <v>0</v>
      </c>
      <c r="F21" s="23">
        <v>0</v>
      </c>
      <c r="G21" s="22">
        <v>0</v>
      </c>
      <c r="H21" s="22">
        <v>0</v>
      </c>
      <c r="I21" s="22">
        <v>0</v>
      </c>
      <c r="J21" s="39">
        <f t="shared" ref="J21" si="4">D21+G21</f>
        <v>0</v>
      </c>
      <c r="K21" s="39">
        <f t="shared" ref="K21" si="5">E21+H21</f>
        <v>0</v>
      </c>
      <c r="L21" s="39">
        <f t="shared" ref="L21" si="6">F21+I21</f>
        <v>0</v>
      </c>
    </row>
    <row r="22" spans="1:12" ht="30" customHeight="1" x14ac:dyDescent="0.15">
      <c r="A22" s="15"/>
      <c r="B22" s="71"/>
      <c r="C22" s="27" t="s">
        <v>45</v>
      </c>
      <c r="D22" s="22">
        <v>0</v>
      </c>
      <c r="E22" s="22">
        <v>0</v>
      </c>
      <c r="F22" s="22">
        <v>0</v>
      </c>
      <c r="G22" s="28">
        <v>0</v>
      </c>
      <c r="H22" s="22">
        <v>0</v>
      </c>
      <c r="I22" s="22">
        <v>0</v>
      </c>
      <c r="J22" s="39">
        <f>D22+G22</f>
        <v>0</v>
      </c>
      <c r="K22" s="39">
        <f t="shared" si="1"/>
        <v>0</v>
      </c>
      <c r="L22" s="39">
        <f t="shared" si="2"/>
        <v>0</v>
      </c>
    </row>
    <row r="23" spans="1:12" ht="30" customHeight="1" x14ac:dyDescent="0.15">
      <c r="A23" s="15"/>
      <c r="B23" s="71"/>
      <c r="C23" s="26" t="s">
        <v>46</v>
      </c>
      <c r="D23" s="25">
        <v>2</v>
      </c>
      <c r="E23" s="25">
        <v>7598</v>
      </c>
      <c r="F23" s="25">
        <v>68382</v>
      </c>
      <c r="G23" s="22">
        <v>29</v>
      </c>
      <c r="H23" s="22">
        <v>279245</v>
      </c>
      <c r="I23" s="22">
        <v>2513151</v>
      </c>
      <c r="J23" s="39">
        <f t="shared" si="0"/>
        <v>31</v>
      </c>
      <c r="K23" s="39">
        <f t="shared" si="1"/>
        <v>286843</v>
      </c>
      <c r="L23" s="39">
        <f t="shared" si="2"/>
        <v>2581533</v>
      </c>
    </row>
    <row r="24" spans="1:12" ht="30" customHeight="1" x14ac:dyDescent="0.15">
      <c r="A24" s="15"/>
      <c r="B24" s="71"/>
      <c r="C24" s="26" t="s">
        <v>47</v>
      </c>
      <c r="D24" s="22">
        <v>5</v>
      </c>
      <c r="E24" s="22">
        <v>25316</v>
      </c>
      <c r="F24" s="22">
        <v>227844</v>
      </c>
      <c r="G24" s="22">
        <v>53</v>
      </c>
      <c r="H24" s="22">
        <v>1035433</v>
      </c>
      <c r="I24" s="22">
        <v>9331630</v>
      </c>
      <c r="J24" s="39">
        <f t="shared" si="0"/>
        <v>58</v>
      </c>
      <c r="K24" s="39">
        <f t="shared" si="1"/>
        <v>1060749</v>
      </c>
      <c r="L24" s="39">
        <f t="shared" si="2"/>
        <v>9559474</v>
      </c>
    </row>
    <row r="25" spans="1:12" ht="30" customHeight="1" x14ac:dyDescent="0.15">
      <c r="A25" s="15"/>
      <c r="B25" s="71"/>
      <c r="C25" s="26" t="s">
        <v>48</v>
      </c>
      <c r="D25" s="23">
        <v>0</v>
      </c>
      <c r="E25" s="23">
        <v>0</v>
      </c>
      <c r="F25" s="23">
        <v>0</v>
      </c>
      <c r="G25" s="22">
        <v>57</v>
      </c>
      <c r="H25" s="22">
        <v>1525044</v>
      </c>
      <c r="I25" s="22">
        <v>13725396</v>
      </c>
      <c r="J25" s="39">
        <f t="shared" si="0"/>
        <v>57</v>
      </c>
      <c r="K25" s="39">
        <f t="shared" si="1"/>
        <v>1525044</v>
      </c>
      <c r="L25" s="39">
        <f t="shared" si="2"/>
        <v>13725396</v>
      </c>
    </row>
    <row r="26" spans="1:12" ht="30" customHeight="1" x14ac:dyDescent="0.15">
      <c r="A26" s="15"/>
      <c r="B26" s="71"/>
      <c r="C26" s="27" t="s">
        <v>49</v>
      </c>
      <c r="D26" s="22">
        <v>0</v>
      </c>
      <c r="E26" s="22">
        <v>0</v>
      </c>
      <c r="F26" s="22">
        <v>0</v>
      </c>
      <c r="G26" s="28">
        <v>0</v>
      </c>
      <c r="H26" s="22">
        <v>0</v>
      </c>
      <c r="I26" s="22">
        <v>0</v>
      </c>
      <c r="J26" s="39">
        <f t="shared" si="0"/>
        <v>0</v>
      </c>
      <c r="K26" s="39">
        <f t="shared" si="1"/>
        <v>0</v>
      </c>
      <c r="L26" s="39">
        <f t="shared" si="2"/>
        <v>0</v>
      </c>
    </row>
    <row r="27" spans="1:12" ht="30" customHeight="1" x14ac:dyDescent="0.15">
      <c r="A27" s="15"/>
      <c r="B27" s="71"/>
      <c r="C27" s="26" t="s">
        <v>50</v>
      </c>
      <c r="D27" s="25">
        <v>0</v>
      </c>
      <c r="E27" s="25">
        <v>0</v>
      </c>
      <c r="F27" s="25">
        <v>0</v>
      </c>
      <c r="G27" s="22">
        <v>1</v>
      </c>
      <c r="H27" s="22">
        <v>17498</v>
      </c>
      <c r="I27" s="22">
        <v>157482</v>
      </c>
      <c r="J27" s="39">
        <f t="shared" si="0"/>
        <v>1</v>
      </c>
      <c r="K27" s="39">
        <f t="shared" si="1"/>
        <v>17498</v>
      </c>
      <c r="L27" s="39">
        <f t="shared" si="2"/>
        <v>157482</v>
      </c>
    </row>
    <row r="28" spans="1:12" ht="30" customHeight="1" x14ac:dyDescent="0.15">
      <c r="A28" s="15"/>
      <c r="B28" s="71"/>
      <c r="C28" s="26" t="s">
        <v>77</v>
      </c>
      <c r="D28" s="25">
        <v>0</v>
      </c>
      <c r="E28" s="25">
        <v>0</v>
      </c>
      <c r="F28" s="25">
        <v>0</v>
      </c>
      <c r="G28" s="22">
        <v>0</v>
      </c>
      <c r="H28" s="22">
        <v>0</v>
      </c>
      <c r="I28" s="22">
        <v>0</v>
      </c>
      <c r="J28" s="39">
        <f t="shared" si="0"/>
        <v>0</v>
      </c>
      <c r="K28" s="39">
        <f t="shared" si="1"/>
        <v>0</v>
      </c>
      <c r="L28" s="39">
        <f t="shared" si="2"/>
        <v>0</v>
      </c>
    </row>
    <row r="29" spans="1:12" ht="30" customHeight="1" x14ac:dyDescent="0.15">
      <c r="A29" s="15"/>
      <c r="B29" s="72"/>
      <c r="C29" s="41" t="s">
        <v>79</v>
      </c>
      <c r="D29" s="42">
        <f t="shared" ref="D29:I29" si="7">SUM(D21:D28)</f>
        <v>7</v>
      </c>
      <c r="E29" s="42">
        <f t="shared" si="7"/>
        <v>32914</v>
      </c>
      <c r="F29" s="42">
        <f t="shared" si="7"/>
        <v>296226</v>
      </c>
      <c r="G29" s="42">
        <f t="shared" si="7"/>
        <v>140</v>
      </c>
      <c r="H29" s="42">
        <f t="shared" si="7"/>
        <v>2857220</v>
      </c>
      <c r="I29" s="42">
        <f t="shared" si="7"/>
        <v>25727659</v>
      </c>
      <c r="J29" s="42">
        <f>D29+G29</f>
        <v>147</v>
      </c>
      <c r="K29" s="42">
        <f t="shared" si="1"/>
        <v>2890134</v>
      </c>
      <c r="L29" s="42">
        <f t="shared" si="2"/>
        <v>26023885</v>
      </c>
    </row>
    <row r="30" spans="1:12" ht="30" customHeight="1" x14ac:dyDescent="0.15">
      <c r="A30" s="15"/>
      <c r="B30" s="70" t="s">
        <v>60</v>
      </c>
      <c r="C30" s="26" t="s">
        <v>51</v>
      </c>
      <c r="D30" s="22">
        <v>0</v>
      </c>
      <c r="E30" s="22">
        <v>0</v>
      </c>
      <c r="F30" s="22">
        <v>0</v>
      </c>
      <c r="G30" s="22">
        <v>182</v>
      </c>
      <c r="H30" s="22">
        <v>5233547</v>
      </c>
      <c r="I30" s="22">
        <v>47195583</v>
      </c>
      <c r="J30" s="39">
        <f t="shared" si="0"/>
        <v>182</v>
      </c>
      <c r="K30" s="39">
        <f t="shared" si="1"/>
        <v>5233547</v>
      </c>
      <c r="L30" s="39">
        <f t="shared" si="2"/>
        <v>47195583</v>
      </c>
    </row>
    <row r="31" spans="1:12" ht="30" customHeight="1" x14ac:dyDescent="0.15">
      <c r="A31" s="15"/>
      <c r="B31" s="71"/>
      <c r="C31" s="26" t="s">
        <v>52</v>
      </c>
      <c r="D31" s="22">
        <v>0</v>
      </c>
      <c r="E31" s="22">
        <v>0</v>
      </c>
      <c r="F31" s="22">
        <v>0</v>
      </c>
      <c r="G31" s="22">
        <v>198</v>
      </c>
      <c r="H31" s="22">
        <v>5754608</v>
      </c>
      <c r="I31" s="22">
        <v>51867292</v>
      </c>
      <c r="J31" s="39">
        <f t="shared" si="0"/>
        <v>198</v>
      </c>
      <c r="K31" s="39">
        <f t="shared" si="1"/>
        <v>5754608</v>
      </c>
      <c r="L31" s="39">
        <f t="shared" si="2"/>
        <v>51867292</v>
      </c>
    </row>
    <row r="32" spans="1:12" ht="30" customHeight="1" x14ac:dyDescent="0.15">
      <c r="A32" s="15"/>
      <c r="B32" s="71"/>
      <c r="C32" s="26" t="s">
        <v>53</v>
      </c>
      <c r="D32" s="22">
        <v>0</v>
      </c>
      <c r="E32" s="22">
        <v>0</v>
      </c>
      <c r="F32" s="22">
        <v>0</v>
      </c>
      <c r="G32" s="22">
        <v>7</v>
      </c>
      <c r="H32" s="22">
        <v>279090</v>
      </c>
      <c r="I32" s="22">
        <v>2511810</v>
      </c>
      <c r="J32" s="39">
        <f t="shared" si="0"/>
        <v>7</v>
      </c>
      <c r="K32" s="39">
        <f t="shared" si="1"/>
        <v>279090</v>
      </c>
      <c r="L32" s="39">
        <f t="shared" si="2"/>
        <v>2511810</v>
      </c>
    </row>
    <row r="33" spans="1:12" ht="30" customHeight="1" x14ac:dyDescent="0.15">
      <c r="A33" s="15"/>
      <c r="B33" s="72"/>
      <c r="C33" s="41" t="s">
        <v>20</v>
      </c>
      <c r="D33" s="42">
        <f t="shared" ref="D33:I33" si="8">SUM(D30:D32)</f>
        <v>0</v>
      </c>
      <c r="E33" s="42">
        <f t="shared" si="8"/>
        <v>0</v>
      </c>
      <c r="F33" s="42">
        <f t="shared" si="8"/>
        <v>0</v>
      </c>
      <c r="G33" s="42">
        <f t="shared" si="8"/>
        <v>387</v>
      </c>
      <c r="H33" s="42">
        <f t="shared" si="8"/>
        <v>11267245</v>
      </c>
      <c r="I33" s="42">
        <f t="shared" si="8"/>
        <v>101574685</v>
      </c>
      <c r="J33" s="42">
        <f t="shared" si="0"/>
        <v>387</v>
      </c>
      <c r="K33" s="42">
        <f t="shared" si="1"/>
        <v>11267245</v>
      </c>
      <c r="L33" s="42">
        <f t="shared" si="2"/>
        <v>101574685</v>
      </c>
    </row>
    <row r="34" spans="1:12" ht="30" customHeight="1" x14ac:dyDescent="0.15">
      <c r="A34" s="15"/>
      <c r="B34" s="73" t="s">
        <v>2</v>
      </c>
      <c r="C34" s="73"/>
      <c r="D34" s="43">
        <f t="shared" ref="D34:I34" si="9">D33+D29+D20</f>
        <v>613</v>
      </c>
      <c r="E34" s="43">
        <f t="shared" si="9"/>
        <v>934135</v>
      </c>
      <c r="F34" s="43">
        <f t="shared" si="9"/>
        <v>8581420</v>
      </c>
      <c r="G34" s="43">
        <f t="shared" si="9"/>
        <v>3092</v>
      </c>
      <c r="H34" s="43">
        <f t="shared" si="9"/>
        <v>25309387</v>
      </c>
      <c r="I34" s="43">
        <f t="shared" si="9"/>
        <v>229748296</v>
      </c>
      <c r="J34" s="43">
        <f t="shared" si="0"/>
        <v>3705</v>
      </c>
      <c r="K34" s="43">
        <f t="shared" si="1"/>
        <v>26243522</v>
      </c>
      <c r="L34" s="43">
        <f t="shared" si="2"/>
        <v>238329716</v>
      </c>
    </row>
    <row r="37" spans="1:12" ht="13.5" customHeight="1" x14ac:dyDescent="0.15"/>
  </sheetData>
  <mergeCells count="9">
    <mergeCell ref="G3:I3"/>
    <mergeCell ref="J3:L3"/>
    <mergeCell ref="C3:C4"/>
    <mergeCell ref="B30:B33"/>
    <mergeCell ref="B34:C34"/>
    <mergeCell ref="B3:B4"/>
    <mergeCell ref="B5:B20"/>
    <mergeCell ref="D3:F3"/>
    <mergeCell ref="B21:B29"/>
  </mergeCells>
  <phoneticPr fontId="2"/>
  <pageMargins left="0.25" right="0.19" top="0.77" bottom="0.47" header="0.34" footer="0.32"/>
  <pageSetup paperSize="9" scale="74" orientation="portrait" horizontalDpi="300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鈴木亘</cp:lastModifiedBy>
  <cp:lastPrinted>2016-03-17T01:24:45Z</cp:lastPrinted>
  <dcterms:created xsi:type="dcterms:W3CDTF">2006-05-10T06:38:17Z</dcterms:created>
  <dcterms:modified xsi:type="dcterms:W3CDTF">2016-09-02T06:02:24Z</dcterms:modified>
</cp:coreProperties>
</file>